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4505" windowHeight="12795"/>
  </bookViews>
  <sheets>
    <sheet name="ОЧИСТКА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npv1">#REF!</definedName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вариант" localSheetId="0">#REF!</definedName>
    <definedName name="_xlnm.Print_Titles" localSheetId="0">ОЧИСТКА!$14:$15</definedName>
    <definedName name="инв.проект2006">[5]приложение№3!$B$1:$B$65536,[5]приложение№3!$A$7:$IV$7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'[6]общии 2003-Г'!$A$6:$A$325,'[6]общии 2003-Г'!$A$6:$A$520</definedName>
    <definedName name="ном1">'[7]общии 2003-Г'!$A$6:$A$325,'[7]общии 2003-Г'!$A$6:$A$520</definedName>
    <definedName name="номер__1">'[8]комплекс работ калькуляции  2'!$P$3:$P$14</definedName>
    <definedName name="номер__2">'[8]комплекс работ калькуляции  2'!$P$18:$P$33</definedName>
    <definedName name="номер__3">'[8]комплекс работ калькуляции  2'!$P$36:$P$40</definedName>
    <definedName name="номер_1">'[8]комплекс работ калькуляции 1'!$P$3:$P$14</definedName>
    <definedName name="номер_2">'[8]комплекс работ калькуляции 1'!$P$18:$P$50</definedName>
    <definedName name="номер_3">'[8]комплекс работ калькуляции 1'!$P$54:$P$59</definedName>
    <definedName name="номер_4">'[8]комплекс работ калькуляции 1'!$P$63:$P$79</definedName>
    <definedName name="номер_5">'[8]комплекс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ОЧИСТКА!$A$1:$H$147</definedName>
    <definedName name="_xlnm.Print_Area">#REF!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'[9]комплекс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[10]тариф!$C$12:$T$24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'[8]комплекс работ калькуляции  2'!$N$3:$N$14</definedName>
    <definedName name="строка__2">'[8]комплекс работ калькуляции  2'!$N$18:$N$33</definedName>
    <definedName name="строка__3">'[8]комплекс работ калькуляции  2'!$N$36:$N$40</definedName>
    <definedName name="строка_1">'[8]комплекс работ калькуляции 1'!$N$3:$N$14</definedName>
    <definedName name="строка_2">'[8]комплекс работ калькуляции 1'!$N$18:$N$50</definedName>
    <definedName name="строка_3">'[8]комплекс работ калькуляции 1'!$N$54:$N$59</definedName>
    <definedName name="строка_4">'[8]комплекс работ калькуляции 1'!$N$63:$N$79</definedName>
    <definedName name="строка_5">'[8]комплекс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" i="3"/>
  <c r="G116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5"/>
  <c r="G94"/>
  <c r="G93"/>
  <c r="G92"/>
  <c r="G91"/>
  <c r="G90"/>
  <c r="G87" l="1"/>
</calcChain>
</file>

<file path=xl/sharedStrings.xml><?xml version="1.0" encoding="utf-8"?>
<sst xmlns="http://schemas.openxmlformats.org/spreadsheetml/2006/main" count="433" uniqueCount="305">
  <si>
    <t>1.</t>
  </si>
  <si>
    <t>2.</t>
  </si>
  <si>
    <t>3.</t>
  </si>
  <si>
    <t>4.</t>
  </si>
  <si>
    <t>5.</t>
  </si>
  <si>
    <t>I.</t>
  </si>
  <si>
    <t>Затраты на производство товаров и предоставление услуг, всего, в том числе:</t>
  </si>
  <si>
    <t>Материальные затраты, всего, в т.ч.:</t>
  </si>
  <si>
    <t>1.1.</t>
  </si>
  <si>
    <t>сырьё и материалы</t>
  </si>
  <si>
    <t>запасные части</t>
  </si>
  <si>
    <t>ГСМ</t>
  </si>
  <si>
    <t>Бензин АИ-92 - общая сумма</t>
  </si>
  <si>
    <t>объём</t>
  </si>
  <si>
    <t>литр</t>
  </si>
  <si>
    <t>цена</t>
  </si>
  <si>
    <t>теңге</t>
  </si>
  <si>
    <t>Дизельное топливо - общая сумма</t>
  </si>
  <si>
    <t>Моторные масла - общая сумма</t>
  </si>
  <si>
    <t>Затраты на оплату труда, в т.ч.:</t>
  </si>
  <si>
    <t>2.1.</t>
  </si>
  <si>
    <t>Заработная плата</t>
  </si>
  <si>
    <t>2.2.</t>
  </si>
  <si>
    <t>2.3.</t>
  </si>
  <si>
    <t>Отчисления ОСМС</t>
  </si>
  <si>
    <t>Амортизация</t>
  </si>
  <si>
    <t>6.</t>
  </si>
  <si>
    <t>7.</t>
  </si>
  <si>
    <t>7.1.</t>
  </si>
  <si>
    <t>медикосанитарная помощь (доврачебная)</t>
  </si>
  <si>
    <t>молоко</t>
  </si>
  <si>
    <t>спецодежда, СИЗ</t>
  </si>
  <si>
    <t>медосмотр</t>
  </si>
  <si>
    <t>мыло</t>
  </si>
  <si>
    <t>материалы</t>
  </si>
  <si>
    <t>7.2.</t>
  </si>
  <si>
    <t>услуги охраны объекта (пропускной режим)</t>
  </si>
  <si>
    <t>обязательное страхование работника от несчастных случаев при исполнении им трудовых обязанностей</t>
  </si>
  <si>
    <t>аттестация рабочих мест (срок 5 лет)</t>
  </si>
  <si>
    <t>перевозка работников ТОО "СТУ" (автобус)</t>
  </si>
  <si>
    <t>услуги автотранспорта</t>
  </si>
  <si>
    <t>дератизация производственных помещений</t>
  </si>
  <si>
    <t>захоронение твердых бытовых отходов (ТБО)</t>
  </si>
  <si>
    <t>электротехнические замеры</t>
  </si>
  <si>
    <t>капитальный ремонт электродвигателей</t>
  </si>
  <si>
    <t>обследование технического состояния ГПМ (3 года)</t>
  </si>
  <si>
    <t>II.</t>
  </si>
  <si>
    <t>Расходы периода, всего</t>
  </si>
  <si>
    <t>8.</t>
  </si>
  <si>
    <t>8.1.</t>
  </si>
  <si>
    <t>8.2.</t>
  </si>
  <si>
    <t>отчисления ОСМС</t>
  </si>
  <si>
    <t>амортизация</t>
  </si>
  <si>
    <t>услуги банка</t>
  </si>
  <si>
    <t>расходы на содержание и обслуживание оргтехники, обслуживание вычислит. техники</t>
  </si>
  <si>
    <t>сопровождение 1С бухгалтерии</t>
  </si>
  <si>
    <t>канцелярские товары</t>
  </si>
  <si>
    <t>командировочные расходы</t>
  </si>
  <si>
    <t>налог на имущество</t>
  </si>
  <si>
    <t>Цена ТОО "Степногорск Энергосбыт"</t>
  </si>
  <si>
    <t>тыс.м3</t>
  </si>
  <si>
    <t>Цена ГКП на ПХВ "Степногорск-водоканал"</t>
  </si>
  <si>
    <t>объявления СМИ</t>
  </si>
  <si>
    <t>страхование ответственности работодателя</t>
  </si>
  <si>
    <t>аренда помещений (офис)</t>
  </si>
  <si>
    <t>почтовые расходы</t>
  </si>
  <si>
    <t>обучение ИТР по работе в опасном произв-ве</t>
  </si>
  <si>
    <t>информационные услуги (период. печать)</t>
  </si>
  <si>
    <t>обязательный членский взнос в НПП</t>
  </si>
  <si>
    <t>консультационные услуги (ИТС подп., 1С сопр.)</t>
  </si>
  <si>
    <t>транспортные услуги</t>
  </si>
  <si>
    <t>услуги по оформлению документов</t>
  </si>
  <si>
    <t>коммунальные услуги АУП, всего:</t>
  </si>
  <si>
    <t>налог на транспорт</t>
  </si>
  <si>
    <t>материальные затраты</t>
  </si>
  <si>
    <t>охрана труда</t>
  </si>
  <si>
    <t>III.</t>
  </si>
  <si>
    <t>Всего затрат</t>
  </si>
  <si>
    <t>IV.</t>
  </si>
  <si>
    <t>Прибыль</t>
  </si>
  <si>
    <t>V.</t>
  </si>
  <si>
    <t>Всего доходов</t>
  </si>
  <si>
    <t>VI.</t>
  </si>
  <si>
    <t>VII.</t>
  </si>
  <si>
    <t>Тариф (без НДС)</t>
  </si>
  <si>
    <t>СПРАВОЧНО:</t>
  </si>
  <si>
    <t>Среднесписочная численность персонала</t>
  </si>
  <si>
    <t>чел.</t>
  </si>
  <si>
    <t>производственный персонал</t>
  </si>
  <si>
    <t>административный персонал</t>
  </si>
  <si>
    <t>Среднемесячная заработная плата</t>
  </si>
  <si>
    <t>1.2.</t>
  </si>
  <si>
    <t>химреактивы</t>
  </si>
  <si>
    <t>1.3.</t>
  </si>
  <si>
    <t>1.3.1.</t>
  </si>
  <si>
    <t>1.3.2.</t>
  </si>
  <si>
    <t>1.3.3.</t>
  </si>
  <si>
    <t>1.4.</t>
  </si>
  <si>
    <t>Покупная энергия, всего, в том числе:</t>
  </si>
  <si>
    <t>1.4.1.</t>
  </si>
  <si>
    <t>Электроэнергия</t>
  </si>
  <si>
    <t>тыс.кВт</t>
  </si>
  <si>
    <t>1.4.1.1</t>
  </si>
  <si>
    <t xml:space="preserve">Цена ТОО "Степногорская ТЭЦ" , ТОО "Степногорск Энерготранзит" , ТОО "Лайтек" </t>
  </si>
  <si>
    <t>1.4.1.2</t>
  </si>
  <si>
    <t>1.4.2.</t>
  </si>
  <si>
    <t>Передача и распределение электроэнергиии</t>
  </si>
  <si>
    <t xml:space="preserve">       Цена ТОО "Энерговодсервис"</t>
  </si>
  <si>
    <t>1.4.3.</t>
  </si>
  <si>
    <t>Холодная питьевая вода</t>
  </si>
  <si>
    <t>Социальный налог, соц.отчисления</t>
  </si>
  <si>
    <t>Прочие затраты всего, в т.ч.:</t>
  </si>
  <si>
    <t>аренда каналов связи АО "Казахтелеком" через ТОО "Транскомнордэнерго" (6 точек)</t>
  </si>
  <si>
    <t>5.1.</t>
  </si>
  <si>
    <t>Транспортные услуги, всего, в том числе:</t>
  </si>
  <si>
    <t>5.2.</t>
  </si>
  <si>
    <t>5.3.</t>
  </si>
  <si>
    <t>5.4.</t>
  </si>
  <si>
    <t>5.5.</t>
  </si>
  <si>
    <t>5.6.</t>
  </si>
  <si>
    <t>5.7.</t>
  </si>
  <si>
    <t>5.8.</t>
  </si>
  <si>
    <t>5.9.</t>
  </si>
  <si>
    <t>лабораторные исследования санитарно-эпидемиологического благополучия населения</t>
  </si>
  <si>
    <t>5.10.</t>
  </si>
  <si>
    <t>плата за разработку норматива эмиссии выброса загрязн. веществ (ПДВ, стационарных)-5 лет</t>
  </si>
  <si>
    <t>5.11.</t>
  </si>
  <si>
    <t>Услуги сторонних организаций, всего, в т.ч.:</t>
  </si>
  <si>
    <t>5.11.1.</t>
  </si>
  <si>
    <t>5.12.</t>
  </si>
  <si>
    <t>5.13.</t>
  </si>
  <si>
    <t>Общие административные расходы:</t>
  </si>
  <si>
    <t>6.1.</t>
  </si>
  <si>
    <t>6.2.</t>
  </si>
  <si>
    <t>социальный налог, соц.отчисления</t>
  </si>
  <si>
    <t>6.3.</t>
  </si>
  <si>
    <t>6.4.</t>
  </si>
  <si>
    <t>6.5.</t>
  </si>
  <si>
    <t>6.6.</t>
  </si>
  <si>
    <t>услуги связи АО "Казахтелеком"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</si>
  <si>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</si>
  <si>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</si>
  <si>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</si>
  <si>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</si>
  <si>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</si>
  <si>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</si>
  <si>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</si>
  <si>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</si>
  <si>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</si>
  <si>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</si>
  <si>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</si>
  <si>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лицензионный сбор (прекурсоры)</t>
  </si>
  <si>
    <t>6.18.</t>
  </si>
  <si>
    <t>6.19.</t>
  </si>
  <si>
    <t>6.20.</t>
  </si>
  <si>
    <t>6.21.</t>
  </si>
  <si>
    <t>6.22.</t>
  </si>
  <si>
    <t>6.23.</t>
  </si>
  <si>
    <t>6.24.</t>
  </si>
  <si>
    <t>Объём оказываемых услуг</t>
  </si>
  <si>
    <t xml:space="preserve">объем </t>
  </si>
  <si>
    <t>Капитальный ремонт, не приводящий к росту стоимости основных фондов</t>
  </si>
  <si>
    <t>актуализация нормативных документов (13 шт.)</t>
  </si>
  <si>
    <t>охрана труда и техники безопасности, всего, в т.ч.:</t>
  </si>
  <si>
    <t>5.2.1.</t>
  </si>
  <si>
    <t>5.2.2.</t>
  </si>
  <si>
    <t>5.2.3.</t>
  </si>
  <si>
    <t>5.2.4.</t>
  </si>
  <si>
    <t>5.2.5.</t>
  </si>
  <si>
    <t>5.2.6.</t>
  </si>
  <si>
    <t>охранная сигнализация</t>
  </si>
  <si>
    <t>Плата за использ. природных ресурсов (воду и др.)-норматив эмиссии сбросов загрязн. веществ</t>
  </si>
  <si>
    <t>вывоз мусора (утилизация отходов)</t>
  </si>
  <si>
    <t>охрана окружающей среды том ПДС (норматив оценки воздействия на окружающую среду, 4 г.)</t>
  </si>
  <si>
    <t>оценка состояния измерений лаборатории (5 лет)</t>
  </si>
  <si>
    <t>5.11.2.</t>
  </si>
  <si>
    <t>5.11.3.</t>
  </si>
  <si>
    <t>аренда автотранспорта а/м "Москвич" ИЖ-2715</t>
  </si>
  <si>
    <t>5.11.4.</t>
  </si>
  <si>
    <t>техосмотр+страховка</t>
  </si>
  <si>
    <t>5.12.1.</t>
  </si>
  <si>
    <t>поверка приборов (ТОО СГХК+ТОО ТКНЭ)</t>
  </si>
  <si>
    <t>5.12.2.</t>
  </si>
  <si>
    <t>5.12.3.</t>
  </si>
  <si>
    <t>шиномонтаж</t>
  </si>
  <si>
    <t>услуги по изготовл. токарных изделий (ТОО ЗГО)</t>
  </si>
  <si>
    <t>5.14.</t>
  </si>
  <si>
    <t>5.15.</t>
  </si>
  <si>
    <t>обучение персонала по работе в опасном произв-ве</t>
  </si>
  <si>
    <t>5.16.</t>
  </si>
  <si>
    <t>мониторинг эмиссии загрязняющих веществ</t>
  </si>
  <si>
    <t>5.17.</t>
  </si>
  <si>
    <t>разработка техн. документации</t>
  </si>
  <si>
    <t>заработная плата административного персонала</t>
  </si>
  <si>
    <t>тыс.тенге</t>
  </si>
  <si>
    <t>тенге</t>
  </si>
  <si>
    <t>тенге/литр</t>
  </si>
  <si>
    <t>тенге/кВтч</t>
  </si>
  <si>
    <t>тенге/квтч</t>
  </si>
  <si>
    <t>тенге/м3</t>
  </si>
  <si>
    <t>(төмен қуат)</t>
  </si>
  <si>
    <t>Пішін5</t>
  </si>
  <si>
    <t>Тарифтерді қалыптастыру қағидаларына</t>
  </si>
  <si>
    <t>мың теңге</t>
  </si>
  <si>
    <t>көлемі</t>
  </si>
  <si>
    <t>бағасы</t>
  </si>
  <si>
    <t>Электр энергиясы</t>
  </si>
  <si>
    <t>Бағасы «Степногорск ЖЭО» ЖШС, «Степногорск Энерготранзит» ЖШС, «Лайтек» ЖШС</t>
  </si>
  <si>
    <t>Электр энергиясын беру және тарату</t>
  </si>
  <si>
    <t>Суық ауыз су</t>
  </si>
  <si>
    <t>Еңбекақы</t>
  </si>
  <si>
    <t>көлік қызметтері</t>
  </si>
  <si>
    <t>жұмыс орындарын аттестаттау (мерзімі 5 жыл)</t>
  </si>
  <si>
    <t>сүт</t>
  </si>
  <si>
    <t>жұмыс киімі, жеке қорғаныс құралдары</t>
  </si>
  <si>
    <t>сабын</t>
  </si>
  <si>
    <t>материалдар</t>
  </si>
  <si>
    <t>қызметкерді еңбек міндеттерін орындау кезінде жазатайым оқиғалардан міндетті сақтандыру</t>
  </si>
  <si>
    <t>электр қозғалтқыштарын күрделі жөндеу</t>
  </si>
  <si>
    <t>өндірістік үй-жайларды дератизациялау</t>
  </si>
  <si>
    <t>әкімшілік қызметкерлердің жалақысы</t>
  </si>
  <si>
    <t>мүлік салығы</t>
  </si>
  <si>
    <t>кеңсе тауарлары</t>
  </si>
  <si>
    <t>консультациялық қызметтер (its ішкі., 1С АЖЖ.)</t>
  </si>
  <si>
    <t>ақпараттық қызметтер (кезең. басып шығару)</t>
  </si>
  <si>
    <t>құжаттарды ресімдеу жөніндегі қызметтер</t>
  </si>
  <si>
    <t>материалдық шығындар</t>
  </si>
  <si>
    <t>еңбекті қорғау</t>
  </si>
  <si>
    <t>Барлық шығындар</t>
  </si>
  <si>
    <t>Пайда</t>
  </si>
  <si>
    <t>Барлық кірістер</t>
  </si>
  <si>
    <t>Көрсетілетін қызметтердің көлемі</t>
  </si>
  <si>
    <t>Тариф (ҚҚС-сыз)</t>
  </si>
  <si>
    <t>Анықтама:</t>
  </si>
  <si>
    <t>Персоналдың орташа тізімдік саны</t>
  </si>
  <si>
    <t>өндірістік персонал</t>
  </si>
  <si>
    <t>әкімшілік персонал</t>
  </si>
  <si>
    <t>Орташа айлық жалақы</t>
  </si>
  <si>
    <t>Көрсеткіштердің атауы</t>
  </si>
  <si>
    <t>Бас тарту себептері</t>
  </si>
  <si>
    <t>реттелетін қызметке: Ағынды суларды тазарту</t>
  </si>
  <si>
    <t>№ р / с</t>
  </si>
  <si>
    <t>Тауарларды өндіруге және қызметтер көрсетуге арналған шығындар, барлығы, оның ішінде:</t>
  </si>
  <si>
    <t>Материалдық шығындар, барлығы, оның ішінде:</t>
  </si>
  <si>
    <t>шикізат және материалдар</t>
  </si>
  <si>
    <t>химреактивтер</t>
  </si>
  <si>
    <t>ЖЖМ</t>
  </si>
  <si>
    <t>АИ-92 бензині-жалпы сома</t>
  </si>
  <si>
    <t>Дизель отыны-жалпы сома</t>
  </si>
  <si>
    <t>Мотор майлары-жалпы сома</t>
  </si>
  <si>
    <t>Сатып алынған энергия, Барлығы, соның ішінде:</t>
  </si>
  <si>
    <t>Степногорск ЭнергосбытЖШС бағасы</t>
  </si>
  <si>
    <t>ЭнерговодсервисЖШС бағасы</t>
  </si>
  <si>
    <t>Степногорск-водоканал ШЖҚ МКК бағасы</t>
  </si>
  <si>
    <t>Еңбекақы төлеуге арналған шығындар, оның ішінде:</t>
  </si>
  <si>
    <t>Әлеуметтік салық, Әлеуметтік.аударымдар</t>
  </si>
  <si>
    <t>Негізгі құралдар құнының өсуіне әкелмейтін күрделі жөндеу</t>
  </si>
  <si>
    <t>Барлық басқа шығындар, соның ішінде:</t>
  </si>
  <si>
    <t>еңбекті қорғау және қауіпсіздік техникасы, оның ішінде:</t>
  </si>
  <si>
    <t>медициналық санитарлық көмек (Дәрігерге дейінгі)</t>
  </si>
  <si>
    <t>медициналық тексеру</t>
  </si>
  <si>
    <t>объектіні күзету қызметтері (өткізу режимі)</t>
  </si>
  <si>
    <t>күзет дабылы</t>
  </si>
  <si>
    <t>Пайдалану ақысы. Табиғи ресурстар (су және т.б.)-ластанған төгінділер эмиссиясының нормативі. заттар</t>
  </si>
  <si>
    <t>зертханалық өлшеулердің жай-күйін бағалау (5 жыл)</t>
  </si>
  <si>
    <t>Көлік қызметтері, барлығы, оның ішінде:</t>
  </si>
  <si>
    <t>"СТУ" ЖШС қызметкерлерін тасымалдау (автобус)</t>
  </si>
  <si>
    <t>автокөлік қызметтері</t>
  </si>
  <si>
    <t>ИЖ-2715 "Москвич" а/м автокөлігін жалға алу</t>
  </si>
  <si>
    <t>техникалық тексеру+сақтандыру</t>
  </si>
  <si>
    <t>Бөгде ұйымдардың қызметтері, барлығы, оның ішінде:</t>
  </si>
  <si>
    <t>аспаптарды тексеру (СГХК ЖШС+ТКНЭ ЖШС)</t>
  </si>
  <si>
    <t>ТМК техникалық жай-күйін тексеру (3 жыл)</t>
  </si>
  <si>
    <t>қауіпті өндірісте жұмыс істеу бойынша персоналды оқыту</t>
  </si>
  <si>
    <t>ластаушы заттар эмиссиясының мониторингі</t>
  </si>
  <si>
    <t>қатты тұрмыстық қалдықтарды (ҚТҚ)көму</t>
  </si>
  <si>
    <t>Кезең шығыстары, барлығы</t>
  </si>
  <si>
    <t>Жалпы әкімшілік шығыстар</t>
  </si>
  <si>
    <t>әлеуметтік салық, Әлеуметтік.аударымдар</t>
  </si>
  <si>
    <t>банктің қызметтері</t>
  </si>
  <si>
    <t>ұйымдастыру техникасын ұстау және қызмет көрсету, техникалық қызмет көрсету шығындарын есептейді. техника</t>
  </si>
  <si>
    <t>іссапар шығындары</t>
  </si>
  <si>
    <t>Қазақтелеком"АҚ байланыс қызметтері</t>
  </si>
  <si>
    <t>пошта шығындары</t>
  </si>
  <si>
    <t>көлік салығы</t>
  </si>
  <si>
    <t>жұмыс берушінің жауапкершілігін сақтандыру</t>
  </si>
  <si>
    <t>БАҚ хабарландырулары</t>
  </si>
  <si>
    <t>үй-жайларды жалға алу (кеңсе)</t>
  </si>
  <si>
    <t>қауіпті өндірісте жұмыс істеу бойынша ИТР оқыт</t>
  </si>
  <si>
    <t>Пайдалану ақысы. Табиғи ресурстар (су және т.б.)-ластану шығарындыларының эмиссия нормативі. заттар</t>
  </si>
  <si>
    <t>нормативтік құжаттарды өзектендіру (13 дана)</t>
  </si>
  <si>
    <t>(табиғи монополия субъектісінің атауы)</t>
  </si>
  <si>
    <t xml:space="preserve"> (реттелетін қызмет түрінің атауы)</t>
  </si>
  <si>
    <t xml:space="preserve"> Өлшем бірлігі</t>
  </si>
  <si>
    <t xml:space="preserve"> Ауытқу, %</t>
  </si>
  <si>
    <t>Аяқталды (- 5% дейін және одан жоғары)</t>
  </si>
  <si>
    <t>Нәтиже сату көлемінің төмендеуіне байланысты болды.</t>
  </si>
  <si>
    <t xml:space="preserve"> «Энерговодсервис» ЖШС ТАРИФТІК СМЕТЫ</t>
  </si>
  <si>
    <t>Тұрақ қызметтері</t>
  </si>
  <si>
    <t xml:space="preserve"> 2024 жылға арналған</t>
  </si>
  <si>
    <t xml:space="preserve"> 2024 жылға арналған бекітілген тарифтік сметада қарастырылған</t>
  </si>
  <si>
    <t xml:space="preserve"> 2024 жылға арналған тарифтік сметаның нақты көрсеткіштері</t>
  </si>
  <si>
    <t>Жұмыс берушінің міндетті зейнетақы жарналары</t>
  </si>
  <si>
    <t>МӘМС шегерімдері</t>
  </si>
  <si>
    <t>МӘМС аударымдары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</si>
</sst>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0_-;\-* #,##0.00_-;_-* &quot;-&quot;??_-;_-@_-"/>
    <numFmt numFmtId="165" formatCode="_(* #,##0.00_);_(* \(#,##0.00\);_(* &quot;-&quot;??_);_(@_)"/>
    <numFmt numFmtId="166" formatCode="0.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0" fontId="11" fillId="2" borderId="0" applyNumberFormat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" fillId="0" borderId="0"/>
    <xf numFmtId="0" fontId="10" fillId="0" borderId="0"/>
    <xf numFmtId="0" fontId="13" fillId="0" borderId="0"/>
    <xf numFmtId="0" fontId="14" fillId="0" borderId="0"/>
    <xf numFmtId="0" fontId="13" fillId="0" borderId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6" fillId="0" borderId="0"/>
    <xf numFmtId="164" fontId="10" fillId="0" borderId="0" applyFont="0" applyFill="0" applyBorder="0" applyAlignment="0" applyProtection="0"/>
  </cellStyleXfs>
  <cellXfs count="127">
    <xf numFmtId="0" fontId="0" fillId="0" borderId="0" xfId="0"/>
    <xf numFmtId="2" fontId="3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64" fontId="3" fillId="0" borderId="5" xfId="1" applyFont="1" applyFill="1" applyBorder="1" applyAlignment="1">
      <alignment horizontal="center" vertical="center" wrapText="1"/>
    </xf>
    <xf numFmtId="164" fontId="3" fillId="0" borderId="16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6" fillId="0" borderId="5" xfId="1" applyFont="1" applyFill="1" applyBorder="1" applyAlignment="1">
      <alignment horizontal="center" vertical="center" wrapText="1"/>
    </xf>
    <xf numFmtId="164" fontId="3" fillId="0" borderId="12" xfId="1" applyFont="1" applyFill="1" applyBorder="1" applyAlignment="1">
      <alignment horizontal="center" vertical="center" wrapText="1"/>
    </xf>
    <xf numFmtId="164" fontId="3" fillId="0" borderId="6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" fontId="6" fillId="0" borderId="14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164" fontId="6" fillId="0" borderId="11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 vertical="center"/>
    </xf>
    <xf numFmtId="0" fontId="6" fillId="0" borderId="5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right" vertical="center" wrapText="1"/>
    </xf>
    <xf numFmtId="0" fontId="8" fillId="0" borderId="24" xfId="0" applyFont="1" applyFill="1" applyBorder="1" applyAlignment="1">
      <alignment horizontal="left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164" fontId="8" fillId="0" borderId="5" xfId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17" fillId="3" borderId="20" xfId="1" applyFont="1" applyFill="1" applyBorder="1" applyAlignment="1">
      <alignment horizontal="center" vertical="center"/>
    </xf>
    <xf numFmtId="2" fontId="6" fillId="0" borderId="31" xfId="0" applyNumberFormat="1" applyFont="1" applyFill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64" fontId="6" fillId="0" borderId="20" xfId="1" applyFont="1" applyFill="1" applyBorder="1" applyAlignment="1">
      <alignment horizontal="center" vertical="center" wrapText="1"/>
    </xf>
    <xf numFmtId="164" fontId="6" fillId="0" borderId="32" xfId="1" applyFont="1" applyFill="1" applyBorder="1" applyAlignment="1">
      <alignment horizontal="center" vertical="center" wrapText="1"/>
    </xf>
    <xf numFmtId="164" fontId="3" fillId="0" borderId="32" xfId="1" applyFont="1" applyFill="1" applyBorder="1" applyAlignment="1">
      <alignment horizontal="center" vertical="center" wrapText="1"/>
    </xf>
    <xf numFmtId="164" fontId="8" fillId="0" borderId="32" xfId="1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3" fillId="0" borderId="33" xfId="1" applyFont="1" applyFill="1" applyBorder="1" applyAlignment="1">
      <alignment horizontal="center" vertical="center" wrapText="1"/>
    </xf>
    <xf numFmtId="164" fontId="6" fillId="0" borderId="19" xfId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center" vertical="center" wrapText="1"/>
    </xf>
    <xf numFmtId="4" fontId="6" fillId="0" borderId="36" xfId="0" applyNumberFormat="1" applyFont="1" applyFill="1" applyBorder="1" applyAlignment="1">
      <alignment horizontal="center" vertical="center" wrapText="1"/>
    </xf>
    <xf numFmtId="164" fontId="6" fillId="0" borderId="28" xfId="1" applyFont="1" applyFill="1" applyBorder="1" applyAlignment="1">
      <alignment horizontal="center" vertical="center" wrapText="1"/>
    </xf>
    <xf numFmtId="164" fontId="3" fillId="0" borderId="21" xfId="1" applyFont="1" applyFill="1" applyBorder="1" applyAlignment="1">
      <alignment horizontal="center" vertical="center" wrapText="1"/>
    </xf>
    <xf numFmtId="164" fontId="3" fillId="0" borderId="20" xfId="1" applyFont="1" applyFill="1" applyBorder="1" applyAlignment="1">
      <alignment horizontal="center" vertical="center" wrapText="1"/>
    </xf>
    <xf numFmtId="164" fontId="3" fillId="0" borderId="37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2" fontId="6" fillId="0" borderId="29" xfId="33" applyNumberFormat="1" applyFont="1" applyFill="1" applyBorder="1" applyAlignment="1">
      <alignment horizontal="center" vertical="center" wrapText="1"/>
    </xf>
    <xf numFmtId="2" fontId="6" fillId="0" borderId="4" xfId="33" applyNumberFormat="1" applyFont="1" applyFill="1" applyBorder="1" applyAlignment="1">
      <alignment horizontal="center" vertical="center" wrapText="1"/>
    </xf>
    <xf numFmtId="2" fontId="6" fillId="0" borderId="30" xfId="33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37">
    <cellStyle name="_x0005__x001c_" xfId="2"/>
    <cellStyle name="_x0005__x001c_ 2" xfId="3"/>
    <cellStyle name="Нейтральный 2" xfId="4"/>
    <cellStyle name="Обычный" xfId="0" builtinId="0"/>
    <cellStyle name="Обычный 10" xfId="5"/>
    <cellStyle name="Обычный 11" xfId="34"/>
    <cellStyle name="Обычный 12" xfId="6"/>
    <cellStyle name="Обычный 13" xfId="7"/>
    <cellStyle name="Обычный 14" xfId="35"/>
    <cellStyle name="Обычный 18" xfId="8"/>
    <cellStyle name="Обычный 19" xfId="9"/>
    <cellStyle name="Обычный 2" xfId="10"/>
    <cellStyle name="Обычный 2 2" xfId="11"/>
    <cellStyle name="Обычный 2 3" xfId="12"/>
    <cellStyle name="Обычный 24" xfId="13"/>
    <cellStyle name="Обычный 3" xfId="14"/>
    <cellStyle name="Обычный 36" xfId="15"/>
    <cellStyle name="Обычный 38" xfId="16"/>
    <cellStyle name="Обычный 39" xfId="17"/>
    <cellStyle name="Обычный 4" xfId="18"/>
    <cellStyle name="Обычный 40" xfId="19"/>
    <cellStyle name="Обычный 42" xfId="20"/>
    <cellStyle name="Обычный 5" xfId="21"/>
    <cellStyle name="Обычный 6" xfId="22"/>
    <cellStyle name="Обычный 7" xfId="23"/>
    <cellStyle name="Обычный 8" xfId="24"/>
    <cellStyle name="Обычный 9" xfId="25"/>
    <cellStyle name="Процентный" xfId="33" builtinId="5"/>
    <cellStyle name="Финансовый" xfId="1" builtinId="3"/>
    <cellStyle name="Финансовый 2" xfId="26"/>
    <cellStyle name="Финансовый 2 2" xfId="27"/>
    <cellStyle name="Финансовый 3" xfId="28"/>
    <cellStyle name="Финансовый 4" xfId="29"/>
    <cellStyle name="Финансовый 5" xfId="30"/>
    <cellStyle name="Финансовый 6" xfId="31"/>
    <cellStyle name="Финансовый 7" xfId="32"/>
    <cellStyle name="Финансовый 8" xfId="36"/>
  </cellStyles>
  <dxfs count="0"/>
  <tableStyles count="0" defaultTableStyle="TableStyleMedium9" defaultPivotStyle="PivotStyleLight16"/>
  <colors>
    <mruColors>
      <color rgb="FFFFFF66"/>
      <color rgb="FF66FF66"/>
      <color rgb="FF9999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2793F2A\2005-2%2014.01.05%20&#1084;&#1086;&#1085;&#1086;&#1087;&#1086;&#108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Финплан"/>
      <sheetName val="приложение№3"/>
      <sheetName val="УЖДТ-бюджет"/>
      <sheetName val="вводп"/>
      <sheetName val="Лист1"/>
      <sheetName val="факт"/>
      <sheetName val="Лист2"/>
      <sheetName val="пл.объемы (2)"/>
      <sheetName val="показатели"/>
      <sheetName val="калькП"/>
      <sheetName val="материалы"/>
      <sheetName val="калькФ"/>
      <sheetName val="себП"/>
      <sheetName val="себП (2)"/>
      <sheetName val="себФ"/>
      <sheetName val="сметаП"/>
      <sheetName val="сметаФ"/>
      <sheetName val="калкОТЧ "/>
      <sheetName val="Лист3"/>
      <sheetName val="калкОТЧ  (2)"/>
      <sheetName val="цехОТЧ"/>
      <sheetName val="адмОТЧ"/>
      <sheetName val="сметаОТЧ"/>
      <sheetName val="ФЗП"/>
      <sheetName val="отчёт"/>
      <sheetName val="УтвЦены"/>
      <sheetName val="электр"/>
      <sheetName val="плансм"/>
      <sheetName val="Лим2"/>
      <sheetName val="ан.лим"/>
      <sheetName val="Тариф.смета 2004г  "/>
      <sheetName val="отч ТС за 4 кв 2003"/>
      <sheetName val="отч ТС за 1 кв 2004"/>
      <sheetName val="ФЗП план"/>
      <sheetName val="сводная"/>
    </sheetNames>
    <sheetDataSet>
      <sheetData sheetId="0"/>
      <sheetData sheetId="1">
        <row r="4">
          <cell r="B4" t="str">
            <v>Расчет суммы платежей  по УЖДТ на  2005 год</v>
          </cell>
        </row>
        <row r="7">
          <cell r="A7" t="str">
            <v>№ п/п</v>
          </cell>
          <cell r="B7" t="str">
            <v>Всего по УЖДТ</v>
          </cell>
          <cell r="C7" t="str">
            <v>Поребность на   2005 год по бюджету</v>
          </cell>
          <cell r="D7" t="str">
            <v>январь</v>
          </cell>
          <cell r="E7" t="str">
            <v>февраль</v>
          </cell>
          <cell r="F7" t="str">
            <v>март</v>
          </cell>
          <cell r="G7" t="str">
            <v>апрель</v>
          </cell>
          <cell r="H7" t="str">
            <v>май</v>
          </cell>
          <cell r="I7" t="str">
            <v>июнь</v>
          </cell>
          <cell r="J7" t="str">
            <v>июль</v>
          </cell>
          <cell r="K7" t="str">
            <v>август</v>
          </cell>
          <cell r="L7" t="str">
            <v>Сентябрь</v>
          </cell>
          <cell r="M7" t="str">
            <v>Октябрь</v>
          </cell>
          <cell r="N7" t="str">
            <v>Ноябрь</v>
          </cell>
          <cell r="O7" t="str">
            <v>Декабрь</v>
          </cell>
          <cell r="P7" t="str">
            <v xml:space="preserve">Переходящие платежи за выполненные работы и услуги </v>
          </cell>
          <cell r="Q7" t="str">
            <v>Остатки ТМЦ на складах на начало периода</v>
          </cell>
          <cell r="R7" t="str">
            <v>Остатки ТМЦ на складах ЦАПБна начало периода</v>
          </cell>
          <cell r="S7" t="str">
            <v>Нормативы запасов оборотных средств, утвержденные 27.07.01г.</v>
          </cell>
          <cell r="T7" t="str">
            <v>Свехнормативные запасы на складах на начало периода                 (гр9-гр10)</v>
          </cell>
          <cell r="U7" t="str">
            <v>Переходящие платежи за выполненные работы и услуги на 2004г.</v>
          </cell>
          <cell r="V7" t="str">
            <v>Сумма обязательств на 2005 год                  (гр3+гр8-гр11-гр12)</v>
          </cell>
          <cell r="W7" t="str">
            <v>Сумма обязательств на 2005 год без учета превышения сверхнормативных запасов над потребностью</v>
          </cell>
          <cell r="X7" t="str">
            <v>НДС (15%)</v>
          </cell>
          <cell r="Y7" t="str">
            <v>Сумма обязательств на 2005 год с учетом НДС (гр13*гр14)</v>
          </cell>
          <cell r="Z7" t="str">
            <v>январь</v>
          </cell>
          <cell r="AA7" t="str">
            <v>февраль</v>
          </cell>
          <cell r="AB7" t="str">
            <v>март</v>
          </cell>
          <cell r="AC7" t="str">
            <v>апрель</v>
          </cell>
          <cell r="AD7" t="str">
            <v>май</v>
          </cell>
          <cell r="AE7" t="str">
            <v>июнь</v>
          </cell>
          <cell r="AF7" t="str">
            <v>июль</v>
          </cell>
          <cell r="AG7" t="str">
            <v>август</v>
          </cell>
          <cell r="AH7" t="str">
            <v>Сентябрь</v>
          </cell>
          <cell r="AI7" t="str">
            <v>Октябрь</v>
          </cell>
          <cell r="AJ7" t="str">
            <v>Ноябрь</v>
          </cell>
          <cell r="AK7" t="str">
            <v>Декабрь</v>
          </cell>
        </row>
        <row r="8">
          <cell r="B8">
            <v>2</v>
          </cell>
        </row>
        <row r="9">
          <cell r="B9" t="str">
            <v>Расходы и затраты по операционной деятельности</v>
          </cell>
        </row>
        <row r="10">
          <cell r="B10" t="str">
            <v>Оплата труда</v>
          </cell>
        </row>
        <row r="11">
          <cell r="B11" t="str">
            <v xml:space="preserve">       в том числе:</v>
          </cell>
        </row>
        <row r="12">
          <cell r="B12" t="str">
            <v>по бюджету</v>
          </cell>
        </row>
        <row r="13">
          <cell r="B13" t="str">
            <v>за счет средств экономии</v>
          </cell>
        </row>
        <row r="14">
          <cell r="B14" t="str">
            <v>резерв на оплату труда за перевыполнение плана по добыче</v>
          </cell>
        </row>
        <row r="15">
          <cell r="B15" t="str">
            <v>Отчисления от ФОТ (соцналог)</v>
          </cell>
        </row>
        <row r="16">
          <cell r="B16" t="str">
            <v xml:space="preserve">       в том числе:</v>
          </cell>
        </row>
        <row r="17">
          <cell r="B17" t="str">
            <v>по бюджету</v>
          </cell>
        </row>
        <row r="18">
          <cell r="B18" t="str">
            <v>за счет средств экономии</v>
          </cell>
        </row>
        <row r="19">
          <cell r="B19" t="str">
            <v>резерв на оплату труда за перевыполнение плана по добыче</v>
          </cell>
        </row>
        <row r="20">
          <cell r="B20" t="str">
            <v>Материалы</v>
          </cell>
        </row>
        <row r="21">
          <cell r="B21" t="str">
            <v>Шпалы широкой колеи,</v>
          </cell>
        </row>
        <row r="22">
          <cell r="B22" t="str">
            <v>Брусья переводные 1/11</v>
          </cell>
        </row>
        <row r="23">
          <cell r="B23" t="str">
            <v>Костыли путевые 16х16</v>
          </cell>
        </row>
        <row r="24">
          <cell r="B24" t="str">
            <v>Подкладки пут Р-50</v>
          </cell>
        </row>
        <row r="25">
          <cell r="B25" t="str">
            <v>Накладки путевые Р50</v>
          </cell>
        </row>
        <row r="26">
          <cell r="B26" t="str">
            <v xml:space="preserve"> Противоугоны Р43</v>
          </cell>
        </row>
        <row r="27">
          <cell r="B27" t="str">
            <v xml:space="preserve"> Колодка тормозная чугунная</v>
          </cell>
        </row>
        <row r="28">
          <cell r="B28" t="str">
            <v>Болты путевые Р50</v>
          </cell>
        </row>
        <row r="29">
          <cell r="B29" t="str">
            <v>з/ч на ж/д транспорт</v>
          </cell>
        </row>
        <row r="30">
          <cell r="B30" t="str">
            <v>Аккумулятоpы 32ТH-450</v>
          </cell>
        </row>
        <row r="31">
          <cell r="B31" t="str">
            <v>Аккумулятоpы HК-55,АБН-72</v>
          </cell>
        </row>
        <row r="32">
          <cell r="B32" t="str">
            <v>кабельная продукция</v>
          </cell>
        </row>
        <row r="33">
          <cell r="B33" t="str">
            <v>Лампы</v>
          </cell>
        </row>
        <row r="34">
          <cell r="B34" t="str">
            <v>прочие материалы на осн.пр-во</v>
          </cell>
        </row>
        <row r="38">
          <cell r="B38" t="str">
            <v>Дизтопливо</v>
          </cell>
        </row>
        <row r="39">
          <cell r="B39" t="str">
            <v>Бензин</v>
          </cell>
        </row>
        <row r="40">
          <cell r="B40" t="str">
            <v>Масла смазочные</v>
          </cell>
        </row>
        <row r="41">
          <cell r="B41" t="str">
            <v>Материалы и з/части на автотранспорт</v>
          </cell>
        </row>
        <row r="42">
          <cell r="B42" t="str">
            <v>Спецодежда, спецобувь</v>
          </cell>
        </row>
        <row r="43">
          <cell r="B43" t="str">
            <v>Спецпитание</v>
          </cell>
        </row>
        <row r="44">
          <cell r="B44" t="str">
            <v>Строительные материалы на ремонт зданий</v>
          </cell>
        </row>
        <row r="45">
          <cell r="B45" t="str">
            <v>Материалы на содерж.быт.комбината</v>
          </cell>
        </row>
        <row r="46">
          <cell r="B46" t="str">
            <v>Бумажная продукция</v>
          </cell>
        </row>
        <row r="47">
          <cell r="B47" t="str">
            <v>Материалы на охрану труда</v>
          </cell>
        </row>
        <row r="48">
          <cell r="B48" t="str">
            <v>материалы на хоз.нужды,инвентарь</v>
          </cell>
        </row>
        <row r="49">
          <cell r="B49" t="str">
            <v>Медикаменты</v>
          </cell>
        </row>
        <row r="50">
          <cell r="B50" t="str">
            <v>Прочие материалы</v>
          </cell>
        </row>
        <row r="51">
          <cell r="B51" t="str">
            <v>Децентрализованный закуп</v>
          </cell>
        </row>
        <row r="52">
          <cell r="B52" t="str">
            <v>Неликвидные материалы</v>
          </cell>
        </row>
        <row r="53">
          <cell r="B53" t="str">
            <v xml:space="preserve">Энергоресурсы </v>
          </cell>
        </row>
        <row r="54">
          <cell r="B54" t="str">
            <v xml:space="preserve">   в т. ч. эл.энергия на тягу</v>
          </cell>
        </row>
        <row r="55">
          <cell r="B55" t="str">
            <v>эл.энергия на освещение</v>
          </cell>
        </row>
        <row r="56">
          <cell r="B56" t="str">
            <v>тепло</v>
          </cell>
        </row>
        <row r="57">
          <cell r="B57" t="str">
            <v xml:space="preserve">хол.вода, стоки </v>
          </cell>
        </row>
        <row r="60">
          <cell r="B60" t="str">
            <v>Услуги по ремонту</v>
          </cell>
        </row>
        <row r="61">
          <cell r="B61" t="str">
            <v>Услуги сторонних организаций по ремонту оборудования</v>
          </cell>
        </row>
        <row r="62">
          <cell r="B62" t="str">
            <v>Услуги сторонних организаций по ремонту автотранспорта</v>
          </cell>
        </row>
        <row r="63">
          <cell r="B63" t="str">
            <v>Услуги сторонних по ремонту зданий</v>
          </cell>
        </row>
        <row r="64">
          <cell r="B64" t="str">
            <v>Прочие услуги</v>
          </cell>
        </row>
        <row r="65">
          <cell r="B65" t="str">
            <v>ГОВД (охрана )</v>
          </cell>
        </row>
        <row r="66">
          <cell r="B66" t="str">
            <v>Услуги ЦГБ (мед.осмотры.,сод.здр.пункта)</v>
          </cell>
        </row>
        <row r="67">
          <cell r="B67" t="str">
            <v>Услуги автотранспорта</v>
          </cell>
        </row>
        <row r="68">
          <cell r="B68" t="str">
            <v>Услуги СЭС</v>
          </cell>
        </row>
        <row r="69">
          <cell r="B69" t="str">
            <v>Стоки СУС</v>
          </cell>
        </row>
        <row r="70">
          <cell r="B70" t="str">
            <v>Связь Казтелеком</v>
          </cell>
        </row>
        <row r="71">
          <cell r="B71" t="str">
            <v>Железнодорожная связь</v>
          </cell>
        </row>
        <row r="72">
          <cell r="B72" t="str">
            <v>Страхование работников</v>
          </cell>
        </row>
        <row r="73">
          <cell r="B73" t="str">
            <v>Услуги по обучению и переподготовке кадров</v>
          </cell>
        </row>
        <row r="74">
          <cell r="B74" t="str">
            <v>Подписка на периодическую печать</v>
          </cell>
        </row>
        <row r="75">
          <cell r="B75" t="str">
            <v>Гос.поверка ж/д весов</v>
          </cell>
        </row>
        <row r="76">
          <cell r="B76" t="str">
            <v xml:space="preserve"> Спутниковая связь</v>
          </cell>
        </row>
        <row r="77">
          <cell r="B77" t="str">
            <v>Прочие услуги сторонних организаций</v>
          </cell>
        </row>
        <row r="78">
          <cell r="B78" t="str">
            <v>Услуги по сбыту</v>
          </cell>
        </row>
        <row r="79">
          <cell r="B79" t="str">
            <v>Налоги, сборы, отчисления</v>
          </cell>
        </row>
        <row r="80">
          <cell r="B80" t="str">
            <v>налог на имущество</v>
          </cell>
        </row>
        <row r="81">
          <cell r="B81" t="str">
            <v>налог на транспортные средства</v>
          </cell>
        </row>
        <row r="82">
          <cell r="B82" t="str">
            <v>налог на землю</v>
          </cell>
        </row>
        <row r="83">
          <cell r="B83" t="str">
            <v>дорожный фонд</v>
          </cell>
        </row>
        <row r="84">
          <cell r="B84" t="str">
            <v>роялти воды</v>
          </cell>
        </row>
        <row r="85">
          <cell r="B85" t="str">
            <v>роялти добычи</v>
          </cell>
        </row>
        <row r="86">
          <cell r="B86" t="str">
            <v>плата за выбросы (экологич фонд)</v>
          </cell>
        </row>
        <row r="87">
          <cell r="B87" t="str">
            <v>подписной бонус</v>
          </cell>
        </row>
        <row r="88">
          <cell r="B88" t="str">
            <v>исторические затраты</v>
          </cell>
        </row>
        <row r="89">
          <cell r="B89" t="str">
            <v>Прочие расходы</v>
          </cell>
        </row>
        <row r="90">
          <cell r="B90" t="str">
            <v>Типографские</v>
          </cell>
        </row>
        <row r="91">
          <cell r="B91" t="str">
            <v>Командировочные расходы</v>
          </cell>
        </row>
        <row r="92">
          <cell r="B92" t="str">
            <v>Представительские расходы</v>
          </cell>
        </row>
        <row r="93">
          <cell r="B93" t="str">
            <v>Лицензирование</v>
          </cell>
        </row>
        <row r="94">
          <cell r="B94" t="str">
            <v>Вознаграждение за  рационализацию и изобретательство</v>
          </cell>
        </row>
        <row r="95">
          <cell r="B95" t="str">
            <v>Затраты на соц.выплаты</v>
          </cell>
        </row>
        <row r="96">
          <cell r="B96" t="str">
            <v>Рекультивация</v>
          </cell>
        </row>
        <row r="97">
          <cell r="B97" t="str">
            <v>Прочие денежные расходы</v>
          </cell>
        </row>
        <row r="98">
          <cell r="B98" t="str">
            <v>Децентрализованные платежи</v>
          </cell>
        </row>
        <row r="99">
          <cell r="B99" t="str">
            <v>в том числе:</v>
          </cell>
        </row>
        <row r="100">
          <cell r="B100" t="str">
            <v>по бюджету</v>
          </cell>
        </row>
        <row r="101">
          <cell r="B101" t="str">
            <v xml:space="preserve">   за счет средств экономии</v>
          </cell>
        </row>
        <row r="102">
          <cell r="B102" t="str">
            <v>Всего операционная деятельность</v>
          </cell>
        </row>
        <row r="103">
          <cell r="B103" t="str">
            <v>в том числе:</v>
          </cell>
        </row>
        <row r="104">
          <cell r="B104" t="str">
            <v>по бюджету</v>
          </cell>
        </row>
        <row r="105">
          <cell r="B105" t="str">
            <v>за счет средств экономии</v>
          </cell>
        </row>
        <row r="106">
          <cell r="B106" t="str">
            <v>резерв на оплату труда за перевыполнение плана по добыче</v>
          </cell>
        </row>
        <row r="108">
          <cell r="B108" t="str">
            <v>Капитальные затраты</v>
          </cell>
        </row>
        <row r="109">
          <cell r="B109" t="str">
            <v>Материалы на капитальный ремонт</v>
          </cell>
        </row>
        <row r="110">
          <cell r="B110" t="str">
            <v>услуги</v>
          </cell>
        </row>
        <row r="112">
          <cell r="B112" t="str">
            <v xml:space="preserve">Материалы </v>
          </cell>
        </row>
        <row r="118">
          <cell r="B118" t="str">
            <v>в т. ч по бюджету</v>
          </cell>
        </row>
        <row r="119">
          <cell r="B119" t="str">
            <v>за счет средств экономии</v>
          </cell>
        </row>
        <row r="120">
          <cell r="B120" t="str">
            <v>Приобретение автотранспорта</v>
          </cell>
        </row>
        <row r="121">
          <cell r="B121" t="str">
            <v>в том числе:</v>
          </cell>
        </row>
        <row r="122">
          <cell r="B122" t="str">
            <v>по бюджету</v>
          </cell>
        </row>
        <row r="123">
          <cell r="B123" t="str">
            <v>за счет средств экономии</v>
          </cell>
        </row>
        <row r="124">
          <cell r="B124" t="str">
            <v>Приобретение основного оборудования</v>
          </cell>
        </row>
        <row r="125">
          <cell r="B125" t="str">
            <v>в том числе:</v>
          </cell>
        </row>
        <row r="126">
          <cell r="B126" t="str">
            <v>по бюджету</v>
          </cell>
        </row>
        <row r="127">
          <cell r="B127" t="str">
            <v>за счет средств экономии</v>
          </cell>
        </row>
        <row r="128">
          <cell r="B128" t="str">
            <v>Системы связи и безопасности</v>
          </cell>
        </row>
        <row r="129">
          <cell r="B129" t="str">
            <v>в том числе:</v>
          </cell>
        </row>
        <row r="130">
          <cell r="B130" t="str">
            <v>по бюджету</v>
          </cell>
        </row>
        <row r="131">
          <cell r="B131" t="str">
            <v>за счет средств экономии</v>
          </cell>
        </row>
        <row r="132">
          <cell r="B132" t="str">
            <v>Оргтехника и офисное оборудование, АСУТП</v>
          </cell>
        </row>
        <row r="133">
          <cell r="B133" t="str">
            <v>услуги</v>
          </cell>
        </row>
        <row r="134">
          <cell r="B134" t="str">
            <v>оборудование</v>
          </cell>
        </row>
        <row r="135">
          <cell r="B135" t="str">
            <v>материалы</v>
          </cell>
        </row>
        <row r="136">
          <cell r="B136" t="str">
            <v>в том числе:</v>
          </cell>
        </row>
        <row r="137">
          <cell r="B137" t="str">
            <v>по бюджету</v>
          </cell>
        </row>
        <row r="138">
          <cell r="B138" t="str">
            <v>за счет средств экономии</v>
          </cell>
        </row>
        <row r="139">
          <cell r="B139" t="str">
            <v>НИ и ОКР</v>
          </cell>
        </row>
        <row r="140">
          <cell r="B140" t="str">
            <v>Прочие кап.вложения</v>
          </cell>
        </row>
        <row r="141">
          <cell r="B141" t="str">
            <v>в том числе:</v>
          </cell>
        </row>
        <row r="142">
          <cell r="B142" t="str">
            <v>по бюджету</v>
          </cell>
        </row>
        <row r="143">
          <cell r="B143" t="str">
            <v>за счет средств экономии</v>
          </cell>
        </row>
        <row r="144">
          <cell r="B144" t="str">
            <v>Итого капитальные затраты</v>
          </cell>
        </row>
        <row r="145">
          <cell r="B145" t="str">
            <v>в том числе:</v>
          </cell>
        </row>
        <row r="146">
          <cell r="B146" t="str">
            <v>по бюджету</v>
          </cell>
        </row>
        <row r="147">
          <cell r="B147" t="str">
            <v>за счет средств экономии</v>
          </cell>
        </row>
        <row r="148">
          <cell r="B148" t="str">
            <v xml:space="preserve">Всего расходов по филиалу </v>
          </cell>
        </row>
        <row r="149">
          <cell r="B149" t="str">
            <v xml:space="preserve">       в том числе:</v>
          </cell>
        </row>
        <row r="150">
          <cell r="B150" t="str">
            <v>по бюджету</v>
          </cell>
        </row>
        <row r="151">
          <cell r="B151" t="str">
            <v>за счет средств экономии</v>
          </cell>
        </row>
        <row r="152">
          <cell r="B152" t="str">
            <v>резерв на оплату труда за перевыполнение плана по добыче</v>
          </cell>
        </row>
        <row r="153">
          <cell r="B153" t="str">
            <v>В т.ч. НДС к возмещению</v>
          </cell>
        </row>
        <row r="155">
          <cell r="B155" t="str">
            <v>Визы</v>
          </cell>
        </row>
        <row r="156">
          <cell r="B156" t="str">
            <v>Директор филиала</v>
          </cell>
        </row>
        <row r="158">
          <cell r="B158" t="str">
            <v>Главный бухгалтер</v>
          </cell>
        </row>
        <row r="160">
          <cell r="B160" t="str">
            <v>Начальник  ПЭО</v>
          </cell>
        </row>
        <row r="165">
          <cell r="B165" t="str">
            <v>Материалы</v>
          </cell>
        </row>
        <row r="166">
          <cell r="B166" t="str">
            <v>Шпалы широкой колеи,</v>
          </cell>
        </row>
        <row r="167">
          <cell r="B167" t="str">
            <v>Брусья переводные 1/11</v>
          </cell>
        </row>
        <row r="168">
          <cell r="B168" t="str">
            <v>Костыли путевые 16х16</v>
          </cell>
        </row>
        <row r="169">
          <cell r="B169" t="str">
            <v>Подкладки пут Р-50</v>
          </cell>
        </row>
        <row r="170">
          <cell r="B170" t="str">
            <v>Накладки путевые Р50</v>
          </cell>
        </row>
        <row r="171">
          <cell r="B171" t="str">
            <v xml:space="preserve"> Противоугоны Р43</v>
          </cell>
        </row>
        <row r="172">
          <cell r="B172" t="str">
            <v xml:space="preserve"> Колодка тормозная чугунная</v>
          </cell>
        </row>
        <row r="173">
          <cell r="B173" t="str">
            <v>Болты путевые Р50</v>
          </cell>
        </row>
        <row r="174">
          <cell r="B174" t="str">
            <v>з/ч на ж/д транспорт</v>
          </cell>
        </row>
        <row r="175">
          <cell r="B175" t="str">
            <v>Аккумулятоpы 32ТH-450</v>
          </cell>
        </row>
        <row r="176">
          <cell r="B176" t="str">
            <v>Аккумулятоpы HК-55,АБН-72</v>
          </cell>
        </row>
        <row r="177">
          <cell r="B177" t="str">
            <v>кабельная продукция</v>
          </cell>
        </row>
        <row r="178">
          <cell r="B178" t="str">
            <v>Лампы</v>
          </cell>
        </row>
        <row r="179">
          <cell r="B179" t="str">
            <v>прочие материалы на осн.пр-во</v>
          </cell>
        </row>
        <row r="183">
          <cell r="B183" t="str">
            <v>Дизтопливо</v>
          </cell>
        </row>
        <row r="184">
          <cell r="B184" t="str">
            <v>Бензин</v>
          </cell>
        </row>
        <row r="185">
          <cell r="B185" t="str">
            <v>Масла смазочные</v>
          </cell>
        </row>
        <row r="186">
          <cell r="B186" t="str">
            <v>Материалы и з/части на автотранспорт</v>
          </cell>
        </row>
        <row r="187">
          <cell r="B187" t="str">
            <v>Спецодежда, спецобувь</v>
          </cell>
        </row>
        <row r="188">
          <cell r="B188" t="str">
            <v>Спецпитание</v>
          </cell>
        </row>
        <row r="189">
          <cell r="B189" t="str">
            <v>Строительные материалы на ремонт зданий</v>
          </cell>
        </row>
        <row r="190">
          <cell r="B190" t="str">
            <v>Материалы на содерж.быт.комбината</v>
          </cell>
        </row>
        <row r="191">
          <cell r="B191" t="str">
            <v>Бумажная продукция</v>
          </cell>
        </row>
        <row r="192">
          <cell r="B192" t="str">
            <v>Материалы на охрану труда</v>
          </cell>
        </row>
        <row r="193">
          <cell r="B193" t="str">
            <v>материалы на хоз.нужды,инвентарь</v>
          </cell>
        </row>
        <row r="194">
          <cell r="B194" t="str">
            <v>Медикаменты</v>
          </cell>
        </row>
        <row r="195">
          <cell r="B195" t="str">
            <v>Прочие материалы</v>
          </cell>
        </row>
        <row r="196">
          <cell r="B196" t="str">
            <v>Децентрализованный закуп</v>
          </cell>
        </row>
        <row r="197">
          <cell r="B197" t="str">
            <v>Неликвидные материалы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F0"/>
  </sheetPr>
  <dimension ref="A1:R148"/>
  <sheetViews>
    <sheetView tabSelected="1" topLeftCell="A106" workbookViewId="0">
      <selection activeCell="B141" sqref="B141"/>
    </sheetView>
  </sheetViews>
  <sheetFormatPr defaultColWidth="9.140625" defaultRowHeight="12.75"/>
  <cols>
    <col min="1" max="1" width="6.7109375" style="23" customWidth="1"/>
    <col min="2" max="2" width="50.140625" style="23" customWidth="1"/>
    <col min="3" max="3" width="43.85546875" style="23" hidden="1" customWidth="1"/>
    <col min="4" max="4" width="10.7109375" style="23" customWidth="1"/>
    <col min="5" max="5" width="13.5703125" style="23" customWidth="1"/>
    <col min="6" max="6" width="12.7109375" style="57" customWidth="1"/>
    <col min="7" max="7" width="12.7109375" style="23" customWidth="1"/>
    <col min="8" max="8" width="21.5703125" style="39" customWidth="1"/>
    <col min="9" max="16384" width="9.140625" style="23"/>
  </cols>
  <sheetData>
    <row r="1" spans="1:8" ht="15.75" hidden="1">
      <c r="A1" s="55"/>
      <c r="B1" s="55"/>
      <c r="C1" s="56"/>
    </row>
    <row r="2" spans="1:8" hidden="1">
      <c r="A2" s="58"/>
      <c r="B2" s="58"/>
      <c r="C2" s="56"/>
    </row>
    <row r="3" spans="1:8" ht="14.25" hidden="1">
      <c r="A3" s="59"/>
      <c r="B3" s="59"/>
      <c r="C3" s="56"/>
    </row>
    <row r="4" spans="1:8" ht="14.25" hidden="1">
      <c r="A4" s="59"/>
      <c r="B4" s="59"/>
      <c r="C4" s="56"/>
    </row>
    <row r="5" spans="1:8" ht="14.25" hidden="1">
      <c r="A5" s="59"/>
      <c r="B5" s="59"/>
      <c r="C5" s="56"/>
    </row>
    <row r="6" spans="1:8" ht="14.25" hidden="1">
      <c r="A6" s="59"/>
      <c r="B6" s="59"/>
      <c r="C6" s="56"/>
    </row>
    <row r="7" spans="1:8" ht="14.25" hidden="1">
      <c r="A7" s="59"/>
      <c r="B7" s="59"/>
      <c r="C7" s="56"/>
      <c r="D7" s="24"/>
    </row>
    <row r="8" spans="1:8" ht="15.75">
      <c r="A8" s="123" t="s">
        <v>297</v>
      </c>
      <c r="B8" s="123"/>
      <c r="C8" s="123"/>
      <c r="D8" s="123"/>
      <c r="E8" s="123"/>
      <c r="F8" s="60"/>
      <c r="G8" s="61"/>
      <c r="H8" s="25" t="s">
        <v>201</v>
      </c>
    </row>
    <row r="9" spans="1:8" ht="38.25">
      <c r="A9" s="124" t="s">
        <v>291</v>
      </c>
      <c r="B9" s="124"/>
      <c r="C9" s="124"/>
      <c r="D9" s="124"/>
      <c r="E9" s="124"/>
      <c r="F9" s="62"/>
      <c r="G9" s="27"/>
      <c r="H9" s="88" t="s">
        <v>202</v>
      </c>
    </row>
    <row r="10" spans="1:8" ht="15.75">
      <c r="A10" s="125" t="s">
        <v>240</v>
      </c>
      <c r="B10" s="125"/>
      <c r="C10" s="125"/>
      <c r="D10" s="125"/>
      <c r="E10" s="125"/>
      <c r="F10" s="64"/>
      <c r="G10" s="26"/>
      <c r="H10" s="49"/>
    </row>
    <row r="11" spans="1:8" ht="15" customHeight="1">
      <c r="A11" s="124" t="s">
        <v>292</v>
      </c>
      <c r="B11" s="124"/>
      <c r="C11" s="124"/>
      <c r="D11" s="124"/>
      <c r="E11" s="124"/>
      <c r="F11" s="62"/>
      <c r="G11" s="27"/>
      <c r="H11" s="63"/>
    </row>
    <row r="12" spans="1:8" ht="15.75">
      <c r="A12" s="126" t="s">
        <v>200</v>
      </c>
      <c r="B12" s="126"/>
      <c r="C12" s="126"/>
      <c r="D12" s="126"/>
      <c r="E12" s="126"/>
      <c r="F12" s="66"/>
      <c r="G12" s="28"/>
      <c r="H12" s="67"/>
    </row>
    <row r="13" spans="1:8" ht="14.1" customHeight="1" thickBot="1">
      <c r="A13" s="126" t="s">
        <v>299</v>
      </c>
      <c r="B13" s="126"/>
      <c r="C13" s="126"/>
      <c r="D13" s="126"/>
      <c r="E13" s="126"/>
      <c r="F13" s="29"/>
      <c r="G13" s="29"/>
      <c r="H13" s="29"/>
    </row>
    <row r="14" spans="1:8" ht="90" thickBot="1">
      <c r="A14" s="19" t="s">
        <v>241</v>
      </c>
      <c r="B14" s="30" t="s">
        <v>238</v>
      </c>
      <c r="C14" s="30" t="s">
        <v>238</v>
      </c>
      <c r="D14" s="16" t="s">
        <v>293</v>
      </c>
      <c r="E14" s="16" t="s">
        <v>300</v>
      </c>
      <c r="F14" s="16" t="s">
        <v>301</v>
      </c>
      <c r="G14" s="99" t="s">
        <v>294</v>
      </c>
      <c r="H14" s="97" t="s">
        <v>239</v>
      </c>
    </row>
    <row r="15" spans="1:8" s="31" customFormat="1" ht="13.5" thickBot="1">
      <c r="A15" s="19">
        <v>1</v>
      </c>
      <c r="B15" s="30"/>
      <c r="C15" s="16">
        <v>2</v>
      </c>
      <c r="D15" s="16">
        <v>3</v>
      </c>
      <c r="E15" s="16">
        <v>4</v>
      </c>
      <c r="F15" s="68">
        <v>5</v>
      </c>
      <c r="G15" s="99">
        <v>6</v>
      </c>
      <c r="H15" s="98">
        <v>7</v>
      </c>
    </row>
    <row r="16" spans="1:8" s="31" customFormat="1" ht="25.5">
      <c r="A16" s="32" t="s">
        <v>5</v>
      </c>
      <c r="B16" s="33" t="s">
        <v>242</v>
      </c>
      <c r="C16" s="69" t="s">
        <v>6</v>
      </c>
      <c r="D16" s="34" t="s">
        <v>203</v>
      </c>
      <c r="E16" s="6">
        <v>118205.52788611196</v>
      </c>
      <c r="F16" s="70">
        <v>157679.85986000003</v>
      </c>
      <c r="G16" s="100">
        <v>33.394658168542328</v>
      </c>
      <c r="H16" s="117" t="s">
        <v>295</v>
      </c>
    </row>
    <row r="17" spans="1:8" s="31" customFormat="1" ht="15" customHeight="1">
      <c r="A17" s="35" t="s">
        <v>0</v>
      </c>
      <c r="B17" s="36" t="s">
        <v>243</v>
      </c>
      <c r="C17" s="71" t="s">
        <v>7</v>
      </c>
      <c r="D17" s="34" t="s">
        <v>203</v>
      </c>
      <c r="E17" s="2">
        <v>49598.476139999999</v>
      </c>
      <c r="F17" s="20">
        <v>73447.707450000002</v>
      </c>
      <c r="G17" s="101">
        <v>48.084604943671167</v>
      </c>
      <c r="H17" s="118"/>
    </row>
    <row r="18" spans="1:8" ht="15" customHeight="1">
      <c r="A18" s="86" t="s">
        <v>8</v>
      </c>
      <c r="B18" s="37" t="s">
        <v>244</v>
      </c>
      <c r="C18" s="87" t="s">
        <v>9</v>
      </c>
      <c r="D18" s="12" t="s">
        <v>203</v>
      </c>
      <c r="E18" s="3">
        <v>1835.3934900000002</v>
      </c>
      <c r="F18" s="17">
        <v>2681.0827600000002</v>
      </c>
      <c r="G18" s="102">
        <v>46.076728211561871</v>
      </c>
      <c r="H18" s="118"/>
    </row>
    <row r="19" spans="1:8" ht="15" hidden="1" customHeight="1">
      <c r="A19" s="86"/>
      <c r="B19" s="37"/>
      <c r="C19" s="87" t="s">
        <v>10</v>
      </c>
      <c r="D19" s="12" t="s">
        <v>203</v>
      </c>
      <c r="E19" s="4">
        <v>0</v>
      </c>
      <c r="F19" s="17"/>
      <c r="G19" s="102"/>
      <c r="H19" s="118"/>
    </row>
    <row r="20" spans="1:8">
      <c r="A20" s="86" t="s">
        <v>91</v>
      </c>
      <c r="B20" s="37" t="s">
        <v>245</v>
      </c>
      <c r="C20" s="87" t="s">
        <v>92</v>
      </c>
      <c r="D20" s="12" t="s">
        <v>203</v>
      </c>
      <c r="E20" s="3">
        <v>960.27728000000002</v>
      </c>
      <c r="F20" s="17">
        <v>1398.3380099999999</v>
      </c>
      <c r="G20" s="102">
        <v>45.618149999341853</v>
      </c>
      <c r="H20" s="118"/>
    </row>
    <row r="21" spans="1:8" ht="15" customHeight="1">
      <c r="A21" s="35" t="s">
        <v>93</v>
      </c>
      <c r="B21" s="36" t="s">
        <v>246</v>
      </c>
      <c r="C21" s="71" t="s">
        <v>11</v>
      </c>
      <c r="D21" s="34" t="s">
        <v>203</v>
      </c>
      <c r="E21" s="2">
        <v>299.26536999999996</v>
      </c>
      <c r="F21" s="20">
        <v>606.83678999999995</v>
      </c>
      <c r="G21" s="101">
        <v>102.77547983583935</v>
      </c>
      <c r="H21" s="118"/>
    </row>
    <row r="22" spans="1:8" ht="15" hidden="1" customHeight="1">
      <c r="A22" s="95" t="s">
        <v>94</v>
      </c>
      <c r="B22" s="89" t="s">
        <v>247</v>
      </c>
      <c r="C22" s="72" t="s">
        <v>12</v>
      </c>
      <c r="D22" s="38" t="s">
        <v>194</v>
      </c>
      <c r="E22" s="90">
        <v>153.75001</v>
      </c>
      <c r="F22" s="91">
        <v>351.42856999999998</v>
      </c>
      <c r="G22" s="103">
        <v>128.57141277584304</v>
      </c>
      <c r="H22" s="118"/>
    </row>
    <row r="23" spans="1:8" ht="15" hidden="1" customHeight="1">
      <c r="A23" s="95"/>
      <c r="B23" s="92" t="s">
        <v>204</v>
      </c>
      <c r="C23" s="92" t="s">
        <v>160</v>
      </c>
      <c r="D23" s="38" t="s">
        <v>14</v>
      </c>
      <c r="E23" s="93">
        <v>840</v>
      </c>
      <c r="F23" s="91">
        <v>1920</v>
      </c>
      <c r="G23" s="103">
        <v>128.57142857142858</v>
      </c>
      <c r="H23" s="118"/>
    </row>
    <row r="24" spans="1:8" ht="15" hidden="1" customHeight="1">
      <c r="A24" s="95"/>
      <c r="B24" s="92" t="s">
        <v>205</v>
      </c>
      <c r="C24" s="92" t="s">
        <v>15</v>
      </c>
      <c r="D24" s="38" t="s">
        <v>16</v>
      </c>
      <c r="E24" s="90">
        <v>183.0357261904762</v>
      </c>
      <c r="F24" s="91">
        <v>183.03571354166664</v>
      </c>
      <c r="G24" s="103">
        <v>-6.9105686753772815E-6</v>
      </c>
      <c r="H24" s="118"/>
    </row>
    <row r="25" spans="1:8" ht="15" hidden="1" customHeight="1">
      <c r="A25" s="95" t="s">
        <v>95</v>
      </c>
      <c r="B25" s="89" t="s">
        <v>248</v>
      </c>
      <c r="C25" s="72" t="s">
        <v>17</v>
      </c>
      <c r="D25" s="94" t="s">
        <v>203</v>
      </c>
      <c r="E25" s="90">
        <v>110.09820999999999</v>
      </c>
      <c r="F25" s="91">
        <v>189.11607000000001</v>
      </c>
      <c r="G25" s="103">
        <v>71.770340317067834</v>
      </c>
      <c r="H25" s="118"/>
    </row>
    <row r="26" spans="1:8" ht="15" hidden="1" customHeight="1">
      <c r="A26" s="95"/>
      <c r="B26" s="92" t="s">
        <v>204</v>
      </c>
      <c r="C26" s="73" t="s">
        <v>13</v>
      </c>
      <c r="D26" s="38" t="s">
        <v>14</v>
      </c>
      <c r="E26" s="93">
        <v>418</v>
      </c>
      <c r="F26" s="91">
        <v>718</v>
      </c>
      <c r="G26" s="103">
        <v>71.770334928229659</v>
      </c>
      <c r="H26" s="118"/>
    </row>
    <row r="27" spans="1:8" ht="15" hidden="1" customHeight="1">
      <c r="A27" s="95"/>
      <c r="B27" s="92" t="s">
        <v>205</v>
      </c>
      <c r="C27" s="73" t="s">
        <v>15</v>
      </c>
      <c r="D27" s="38" t="s">
        <v>195</v>
      </c>
      <c r="E27" s="90">
        <v>263.39284688995212</v>
      </c>
      <c r="F27" s="91">
        <v>263.39285515320336</v>
      </c>
      <c r="G27" s="103">
        <v>3.1372344880584075E-6</v>
      </c>
      <c r="H27" s="118"/>
    </row>
    <row r="28" spans="1:8" ht="15" hidden="1" customHeight="1">
      <c r="A28" s="95" t="s">
        <v>96</v>
      </c>
      <c r="B28" s="89" t="s">
        <v>249</v>
      </c>
      <c r="C28" s="72" t="s">
        <v>18</v>
      </c>
      <c r="D28" s="94" t="s">
        <v>203</v>
      </c>
      <c r="E28" s="90">
        <v>35.417149999999999</v>
      </c>
      <c r="F28" s="91">
        <v>66.292149999999992</v>
      </c>
      <c r="G28" s="103">
        <v>87.17528090204884</v>
      </c>
      <c r="H28" s="118"/>
    </row>
    <row r="29" spans="1:8" ht="15" hidden="1" customHeight="1">
      <c r="A29" s="95"/>
      <c r="B29" s="92" t="s">
        <v>204</v>
      </c>
      <c r="C29" s="73" t="s">
        <v>13</v>
      </c>
      <c r="D29" s="38" t="s">
        <v>14</v>
      </c>
      <c r="E29" s="90">
        <v>27.5</v>
      </c>
      <c r="F29" s="91">
        <v>52.5</v>
      </c>
      <c r="G29" s="103">
        <v>90.909090909090907</v>
      </c>
      <c r="H29" s="118"/>
    </row>
    <row r="30" spans="1:8" ht="15" hidden="1" customHeight="1">
      <c r="A30" s="95"/>
      <c r="B30" s="92" t="s">
        <v>205</v>
      </c>
      <c r="C30" s="73" t="s">
        <v>15</v>
      </c>
      <c r="D30" s="38" t="s">
        <v>196</v>
      </c>
      <c r="E30" s="90">
        <v>1287.8963636363637</v>
      </c>
      <c r="F30" s="91">
        <v>1262.7076190476189</v>
      </c>
      <c r="G30" s="103">
        <v>-1.9558052417839467</v>
      </c>
      <c r="H30" s="118"/>
    </row>
    <row r="31" spans="1:8" s="31" customFormat="1">
      <c r="A31" s="35" t="s">
        <v>97</v>
      </c>
      <c r="B31" s="36" t="s">
        <v>250</v>
      </c>
      <c r="C31" s="71" t="s">
        <v>98</v>
      </c>
      <c r="D31" s="12" t="s">
        <v>203</v>
      </c>
      <c r="E31" s="2">
        <v>46503.54</v>
      </c>
      <c r="F31" s="20">
        <v>68761.449890000004</v>
      </c>
      <c r="G31" s="101">
        <v>47.86282913085757</v>
      </c>
      <c r="H31" s="118"/>
    </row>
    <row r="32" spans="1:8" ht="15" hidden="1" customHeight="1">
      <c r="A32" s="95" t="s">
        <v>99</v>
      </c>
      <c r="B32" s="89" t="s">
        <v>206</v>
      </c>
      <c r="C32" s="72" t="s">
        <v>100</v>
      </c>
      <c r="D32" s="94" t="s">
        <v>203</v>
      </c>
      <c r="E32" s="93">
        <v>46336.752</v>
      </c>
      <c r="F32" s="91">
        <v>68550.185089999999</v>
      </c>
      <c r="G32" s="103">
        <v>47.93912419670675</v>
      </c>
      <c r="H32" s="118"/>
    </row>
    <row r="33" spans="1:8" ht="15" hidden="1" customHeight="1">
      <c r="A33" s="116" t="s">
        <v>102</v>
      </c>
      <c r="B33" s="92" t="s">
        <v>204</v>
      </c>
      <c r="C33" s="73" t="s">
        <v>13</v>
      </c>
      <c r="D33" s="38" t="s">
        <v>101</v>
      </c>
      <c r="E33" s="93">
        <v>1432.8</v>
      </c>
      <c r="F33" s="91">
        <v>2003.8579999999999</v>
      </c>
      <c r="G33" s="103">
        <v>39.85608598548297</v>
      </c>
      <c r="H33" s="118"/>
    </row>
    <row r="34" spans="1:8" ht="25.5" hidden="1" customHeight="1">
      <c r="A34" s="116"/>
      <c r="B34" s="89" t="s">
        <v>207</v>
      </c>
      <c r="C34" s="72" t="s">
        <v>103</v>
      </c>
      <c r="D34" s="38" t="s">
        <v>197</v>
      </c>
      <c r="E34" s="90"/>
      <c r="F34" s="91"/>
      <c r="G34" s="103"/>
      <c r="H34" s="118"/>
    </row>
    <row r="35" spans="1:8" ht="15" hidden="1" customHeight="1">
      <c r="A35" s="116" t="s">
        <v>104</v>
      </c>
      <c r="B35" s="92" t="s">
        <v>204</v>
      </c>
      <c r="C35" s="73" t="s">
        <v>160</v>
      </c>
      <c r="D35" s="38" t="s">
        <v>101</v>
      </c>
      <c r="E35" s="90"/>
      <c r="F35" s="91"/>
      <c r="G35" s="103"/>
      <c r="H35" s="118"/>
    </row>
    <row r="36" spans="1:8" ht="15" hidden="1" customHeight="1">
      <c r="A36" s="116"/>
      <c r="B36" s="89" t="s">
        <v>251</v>
      </c>
      <c r="C36" s="72" t="s">
        <v>59</v>
      </c>
      <c r="D36" s="38" t="s">
        <v>198</v>
      </c>
      <c r="E36" s="93">
        <v>32.340000000000003</v>
      </c>
      <c r="F36" s="91">
        <v>34.20910318495622</v>
      </c>
      <c r="G36" s="103">
        <v>5.7795398421651711</v>
      </c>
      <c r="H36" s="118"/>
    </row>
    <row r="37" spans="1:8" ht="15" hidden="1" customHeight="1">
      <c r="A37" s="95" t="s">
        <v>105</v>
      </c>
      <c r="B37" s="89" t="s">
        <v>208</v>
      </c>
      <c r="C37" s="72" t="s">
        <v>106</v>
      </c>
      <c r="D37" s="94" t="s">
        <v>203</v>
      </c>
      <c r="E37" s="93"/>
      <c r="F37" s="91"/>
      <c r="G37" s="103"/>
      <c r="H37" s="118"/>
    </row>
    <row r="38" spans="1:8" ht="15" hidden="1" customHeight="1">
      <c r="A38" s="95"/>
      <c r="B38" s="92" t="s">
        <v>204</v>
      </c>
      <c r="C38" s="73" t="s">
        <v>13</v>
      </c>
      <c r="D38" s="38" t="s">
        <v>101</v>
      </c>
      <c r="E38" s="93"/>
      <c r="F38" s="91"/>
      <c r="G38" s="103"/>
      <c r="H38" s="118"/>
    </row>
    <row r="39" spans="1:8" ht="15" hidden="1" customHeight="1">
      <c r="A39" s="95"/>
      <c r="B39" s="89" t="s">
        <v>252</v>
      </c>
      <c r="C39" s="73" t="s">
        <v>107</v>
      </c>
      <c r="D39" s="38" t="s">
        <v>197</v>
      </c>
      <c r="E39" s="90"/>
      <c r="F39" s="91"/>
      <c r="G39" s="103"/>
      <c r="H39" s="118"/>
    </row>
    <row r="40" spans="1:8" ht="15" hidden="1" customHeight="1">
      <c r="A40" s="95" t="s">
        <v>108</v>
      </c>
      <c r="B40" s="89" t="s">
        <v>209</v>
      </c>
      <c r="C40" s="72" t="s">
        <v>109</v>
      </c>
      <c r="D40" s="94" t="s">
        <v>203</v>
      </c>
      <c r="E40" s="90">
        <v>166.78800000000001</v>
      </c>
      <c r="F40" s="91">
        <v>211.26479999999998</v>
      </c>
      <c r="G40" s="103">
        <v>26.666666666666643</v>
      </c>
      <c r="H40" s="118"/>
    </row>
    <row r="41" spans="1:8" ht="15" hidden="1" customHeight="1">
      <c r="A41" s="95"/>
      <c r="B41" s="92" t="s">
        <v>204</v>
      </c>
      <c r="C41" s="73" t="s">
        <v>13</v>
      </c>
      <c r="D41" s="38" t="s">
        <v>60</v>
      </c>
      <c r="E41" s="90">
        <v>1.2</v>
      </c>
      <c r="F41" s="91">
        <v>1.52</v>
      </c>
      <c r="G41" s="103">
        <v>26.666666666666671</v>
      </c>
      <c r="H41" s="118"/>
    </row>
    <row r="42" spans="1:8" ht="15" hidden="1" customHeight="1">
      <c r="A42" s="95"/>
      <c r="B42" s="89" t="s">
        <v>253</v>
      </c>
      <c r="C42" s="73" t="s">
        <v>61</v>
      </c>
      <c r="D42" s="38" t="s">
        <v>199</v>
      </c>
      <c r="E42" s="90">
        <v>138.99</v>
      </c>
      <c r="F42" s="91">
        <v>138.98999999999998</v>
      </c>
      <c r="G42" s="103">
        <v>-2.0448744104183039E-14</v>
      </c>
      <c r="H42" s="118"/>
    </row>
    <row r="43" spans="1:8" s="31" customFormat="1">
      <c r="A43" s="35" t="s">
        <v>1</v>
      </c>
      <c r="B43" s="36" t="s">
        <v>254</v>
      </c>
      <c r="C43" s="71" t="s">
        <v>19</v>
      </c>
      <c r="D43" s="12" t="s">
        <v>203</v>
      </c>
      <c r="E43" s="2">
        <v>50911.251964992021</v>
      </c>
      <c r="F43" s="20">
        <v>65220.104830000004</v>
      </c>
      <c r="G43" s="101">
        <v>28.10548221215841</v>
      </c>
      <c r="H43" s="118"/>
    </row>
    <row r="44" spans="1:8" ht="15" customHeight="1">
      <c r="A44" s="86" t="s">
        <v>20</v>
      </c>
      <c r="B44" s="37" t="s">
        <v>210</v>
      </c>
      <c r="C44" s="87" t="s">
        <v>21</v>
      </c>
      <c r="D44" s="12" t="s">
        <v>203</v>
      </c>
      <c r="E44" s="3">
        <v>45621.968970000016</v>
      </c>
      <c r="F44" s="17">
        <v>58459.684420000005</v>
      </c>
      <c r="G44" s="102">
        <v>28.139327915552663</v>
      </c>
      <c r="H44" s="118"/>
    </row>
    <row r="45" spans="1:8" ht="15" customHeight="1">
      <c r="A45" s="86" t="s">
        <v>22</v>
      </c>
      <c r="B45" s="37" t="s">
        <v>255</v>
      </c>
      <c r="C45" s="87" t="s">
        <v>110</v>
      </c>
      <c r="D45" s="12" t="s">
        <v>203</v>
      </c>
      <c r="E45" s="3">
        <v>3813.9966058920018</v>
      </c>
      <c r="F45" s="17">
        <v>4872.8977800000002</v>
      </c>
      <c r="G45" s="102">
        <v>27.763558375279334</v>
      </c>
      <c r="H45" s="118"/>
    </row>
    <row r="46" spans="1:8" ht="15" customHeight="1">
      <c r="A46" s="86" t="s">
        <v>23</v>
      </c>
      <c r="B46" s="37" t="s">
        <v>303</v>
      </c>
      <c r="C46" s="87" t="s">
        <v>24</v>
      </c>
      <c r="D46" s="12" t="s">
        <v>203</v>
      </c>
      <c r="E46" s="1">
        <v>1368.6590691000004</v>
      </c>
      <c r="F46" s="17">
        <v>1723.79024</v>
      </c>
      <c r="G46" s="102">
        <v>25.947380097625484</v>
      </c>
      <c r="H46" s="118"/>
    </row>
    <row r="47" spans="1:8" s="31" customFormat="1" ht="15" customHeight="1">
      <c r="A47" s="86"/>
      <c r="B47" s="37" t="s">
        <v>302</v>
      </c>
      <c r="C47" s="87"/>
      <c r="D47" s="12" t="s">
        <v>203</v>
      </c>
      <c r="E47" s="1">
        <v>106.62732000000001</v>
      </c>
      <c r="F47" s="17">
        <v>163.73239000000001</v>
      </c>
      <c r="G47" s="102">
        <v>53.55575850541868</v>
      </c>
      <c r="H47" s="118"/>
    </row>
    <row r="48" spans="1:8" s="31" customFormat="1" ht="15" customHeight="1">
      <c r="A48" s="35" t="s">
        <v>2</v>
      </c>
      <c r="B48" s="71" t="s">
        <v>25</v>
      </c>
      <c r="C48" s="71" t="s">
        <v>25</v>
      </c>
      <c r="D48" s="12" t="s">
        <v>203</v>
      </c>
      <c r="E48" s="2">
        <v>5366.0978511199473</v>
      </c>
      <c r="F48" s="20">
        <v>5440.5478200000007</v>
      </c>
      <c r="G48" s="101">
        <v>1.3874135534914824</v>
      </c>
      <c r="H48" s="118"/>
    </row>
    <row r="49" spans="1:8" s="31" customFormat="1" ht="25.5">
      <c r="A49" s="35" t="s">
        <v>3</v>
      </c>
      <c r="B49" s="36" t="s">
        <v>256</v>
      </c>
      <c r="C49" s="71" t="s">
        <v>161</v>
      </c>
      <c r="D49" s="12" t="s">
        <v>203</v>
      </c>
      <c r="E49" s="2">
        <v>5821.47768</v>
      </c>
      <c r="F49" s="20">
        <v>5821.47768</v>
      </c>
      <c r="G49" s="101"/>
      <c r="H49" s="118"/>
    </row>
    <row r="50" spans="1:8" ht="15" customHeight="1">
      <c r="A50" s="35" t="s">
        <v>4</v>
      </c>
      <c r="B50" s="36" t="s">
        <v>257</v>
      </c>
      <c r="C50" s="71" t="s">
        <v>111</v>
      </c>
      <c r="D50" s="12" t="s">
        <v>203</v>
      </c>
      <c r="E50" s="2">
        <v>6508.2242499999993</v>
      </c>
      <c r="F50" s="20">
        <v>7750.0220800000006</v>
      </c>
      <c r="G50" s="101">
        <v>19.080440106224081</v>
      </c>
      <c r="H50" s="118"/>
    </row>
    <row r="51" spans="1:8" ht="25.5" hidden="1" customHeight="1">
      <c r="A51" s="86"/>
      <c r="B51" s="37"/>
      <c r="C51" s="87" t="s">
        <v>112</v>
      </c>
      <c r="D51" s="12" t="s">
        <v>203</v>
      </c>
      <c r="E51" s="4">
        <v>0</v>
      </c>
      <c r="F51" s="17">
        <v>0</v>
      </c>
      <c r="G51" s="102"/>
      <c r="H51" s="118"/>
    </row>
    <row r="52" spans="1:8">
      <c r="A52" s="86" t="s">
        <v>113</v>
      </c>
      <c r="B52" s="37" t="s">
        <v>290</v>
      </c>
      <c r="C52" s="87" t="s">
        <v>162</v>
      </c>
      <c r="D52" s="12" t="s">
        <v>203</v>
      </c>
      <c r="E52" s="1">
        <v>3.7</v>
      </c>
      <c r="F52" s="17">
        <v>4.9107099999999999</v>
      </c>
      <c r="G52" s="102">
        <v>32.721891891891886</v>
      </c>
      <c r="H52" s="118"/>
    </row>
    <row r="53" spans="1:8" ht="15" customHeight="1">
      <c r="A53" s="86" t="s">
        <v>115</v>
      </c>
      <c r="B53" s="37" t="s">
        <v>258</v>
      </c>
      <c r="C53" s="87" t="s">
        <v>163</v>
      </c>
      <c r="D53" s="12" t="s">
        <v>203</v>
      </c>
      <c r="E53" s="3">
        <v>679.19998999999996</v>
      </c>
      <c r="F53" s="17">
        <v>792.8143</v>
      </c>
      <c r="G53" s="102">
        <v>16.727666618487444</v>
      </c>
      <c r="H53" s="118"/>
    </row>
    <row r="54" spans="1:8" ht="15" hidden="1" customHeight="1">
      <c r="A54" s="86" t="s">
        <v>164</v>
      </c>
      <c r="B54" s="37" t="s">
        <v>259</v>
      </c>
      <c r="C54" s="87" t="s">
        <v>29</v>
      </c>
      <c r="D54" s="12" t="s">
        <v>203</v>
      </c>
      <c r="E54" s="1">
        <v>28.271677500000003</v>
      </c>
      <c r="F54" s="17">
        <v>40.637740000000001</v>
      </c>
      <c r="G54" s="102">
        <v>43.740108806773122</v>
      </c>
      <c r="H54" s="118"/>
    </row>
    <row r="55" spans="1:8" ht="15" hidden="1" customHeight="1">
      <c r="A55" s="86" t="s">
        <v>165</v>
      </c>
      <c r="B55" s="37" t="s">
        <v>213</v>
      </c>
      <c r="C55" s="87" t="s">
        <v>30</v>
      </c>
      <c r="D55" s="12" t="s">
        <v>203</v>
      </c>
      <c r="E55" s="1">
        <v>144.64286249999998</v>
      </c>
      <c r="F55" s="17">
        <v>166.33928</v>
      </c>
      <c r="G55" s="102">
        <v>14.999991790123779</v>
      </c>
      <c r="H55" s="118"/>
    </row>
    <row r="56" spans="1:8" ht="15" hidden="1" customHeight="1">
      <c r="A56" s="86" t="s">
        <v>166</v>
      </c>
      <c r="B56" s="37" t="s">
        <v>214</v>
      </c>
      <c r="C56" s="87" t="s">
        <v>31</v>
      </c>
      <c r="D56" s="12" t="s">
        <v>203</v>
      </c>
      <c r="E56" s="3">
        <v>158.61169000000001</v>
      </c>
      <c r="F56" s="17">
        <v>197.60989000000001</v>
      </c>
      <c r="G56" s="102">
        <v>24.58721674297777</v>
      </c>
      <c r="H56" s="118"/>
    </row>
    <row r="57" spans="1:8" ht="15" hidden="1" customHeight="1">
      <c r="A57" s="86" t="s">
        <v>167</v>
      </c>
      <c r="B57" s="37" t="s">
        <v>260</v>
      </c>
      <c r="C57" s="87" t="s">
        <v>32</v>
      </c>
      <c r="D57" s="12" t="s">
        <v>203</v>
      </c>
      <c r="E57" s="3">
        <v>246.47726</v>
      </c>
      <c r="F57" s="17">
        <v>246.47726</v>
      </c>
      <c r="G57" s="102">
        <v>0</v>
      </c>
      <c r="H57" s="118"/>
    </row>
    <row r="58" spans="1:8" ht="15" hidden="1" customHeight="1">
      <c r="A58" s="86" t="s">
        <v>168</v>
      </c>
      <c r="B58" s="37" t="s">
        <v>215</v>
      </c>
      <c r="C58" s="87" t="s">
        <v>33</v>
      </c>
      <c r="D58" s="12" t="s">
        <v>203</v>
      </c>
      <c r="E58" s="3">
        <v>56.142859999999999</v>
      </c>
      <c r="F58" s="17">
        <v>74</v>
      </c>
      <c r="G58" s="102">
        <v>31.806609068365955</v>
      </c>
      <c r="H58" s="118"/>
    </row>
    <row r="59" spans="1:8" ht="15" hidden="1" customHeight="1">
      <c r="A59" s="86" t="s">
        <v>169</v>
      </c>
      <c r="B59" s="37" t="s">
        <v>216</v>
      </c>
      <c r="C59" s="87" t="s">
        <v>34</v>
      </c>
      <c r="D59" s="12" t="s">
        <v>203</v>
      </c>
      <c r="E59" s="3">
        <v>45.053640000000001</v>
      </c>
      <c r="F59" s="17">
        <v>67.750129999999999</v>
      </c>
      <c r="G59" s="102">
        <v>50.376595542557709</v>
      </c>
      <c r="H59" s="118"/>
    </row>
    <row r="60" spans="1:8">
      <c r="A60" s="86" t="s">
        <v>116</v>
      </c>
      <c r="B60" s="37" t="s">
        <v>261</v>
      </c>
      <c r="C60" s="87" t="s">
        <v>36</v>
      </c>
      <c r="D60" s="12" t="s">
        <v>203</v>
      </c>
      <c r="E60" s="3">
        <v>309.60000000000002</v>
      </c>
      <c r="F60" s="17">
        <v>412.8</v>
      </c>
      <c r="G60" s="102">
        <v>33.333333333333329</v>
      </c>
      <c r="H60" s="118"/>
    </row>
    <row r="61" spans="1:8" ht="15" customHeight="1">
      <c r="A61" s="86" t="s">
        <v>117</v>
      </c>
      <c r="B61" s="104" t="s">
        <v>262</v>
      </c>
      <c r="C61" s="87" t="s">
        <v>170</v>
      </c>
      <c r="D61" s="12" t="s">
        <v>203</v>
      </c>
      <c r="E61" s="1">
        <v>42.3</v>
      </c>
      <c r="F61" s="17">
        <v>42.3</v>
      </c>
      <c r="G61" s="102">
        <v>0</v>
      </c>
      <c r="H61" s="118"/>
    </row>
    <row r="62" spans="1:8" ht="25.5">
      <c r="A62" s="86" t="s">
        <v>118</v>
      </c>
      <c r="B62" s="37" t="s">
        <v>289</v>
      </c>
      <c r="C62" s="87" t="s">
        <v>171</v>
      </c>
      <c r="D62" s="12" t="s">
        <v>203</v>
      </c>
      <c r="E62" s="1">
        <v>1018.9602500000001</v>
      </c>
      <c r="F62" s="17">
        <v>1169.1479999999999</v>
      </c>
      <c r="G62" s="102">
        <v>14.739313923187858</v>
      </c>
      <c r="H62" s="118"/>
    </row>
    <row r="63" spans="1:8" ht="15" customHeight="1">
      <c r="A63" s="86" t="s">
        <v>119</v>
      </c>
      <c r="B63" s="37" t="s">
        <v>219</v>
      </c>
      <c r="C63" s="87" t="s">
        <v>41</v>
      </c>
      <c r="D63" s="12" t="s">
        <v>203</v>
      </c>
      <c r="E63" s="3">
        <v>9.4700000000000006</v>
      </c>
      <c r="F63" s="17">
        <v>11.84</v>
      </c>
      <c r="G63" s="102">
        <v>25.026399155227026</v>
      </c>
      <c r="H63" s="118"/>
    </row>
    <row r="64" spans="1:8" ht="15" hidden="1" customHeight="1">
      <c r="A64" s="86"/>
      <c r="B64" s="37"/>
      <c r="C64" s="87" t="s">
        <v>172</v>
      </c>
      <c r="D64" s="12" t="s">
        <v>203</v>
      </c>
      <c r="E64" s="1">
        <v>0</v>
      </c>
      <c r="F64" s="17"/>
      <c r="G64" s="102"/>
      <c r="H64" s="118"/>
    </row>
    <row r="65" spans="1:18" ht="25.5">
      <c r="A65" s="86" t="s">
        <v>120</v>
      </c>
      <c r="B65" s="37" t="s">
        <v>217</v>
      </c>
      <c r="C65" s="87" t="s">
        <v>37</v>
      </c>
      <c r="D65" s="12" t="s">
        <v>203</v>
      </c>
      <c r="E65" s="1">
        <v>499.53</v>
      </c>
      <c r="F65" s="17">
        <v>532.19029</v>
      </c>
      <c r="G65" s="102">
        <v>6.538203911676983</v>
      </c>
      <c r="H65" s="118"/>
    </row>
    <row r="66" spans="1:18" ht="25.5">
      <c r="A66" s="86" t="s">
        <v>121</v>
      </c>
      <c r="B66" s="87" t="s">
        <v>263</v>
      </c>
      <c r="C66" s="87" t="s">
        <v>173</v>
      </c>
      <c r="D66" s="12" t="s">
        <v>203</v>
      </c>
      <c r="E66" s="3">
        <v>153.97595999999999</v>
      </c>
      <c r="F66" s="17">
        <v>153.97595999999999</v>
      </c>
      <c r="G66" s="102">
        <v>0</v>
      </c>
      <c r="H66" s="118"/>
    </row>
    <row r="67" spans="1:18" ht="15" customHeight="1">
      <c r="A67" s="86" t="s">
        <v>122</v>
      </c>
      <c r="B67" s="87" t="s">
        <v>264</v>
      </c>
      <c r="C67" s="87" t="s">
        <v>174</v>
      </c>
      <c r="D67" s="12" t="s">
        <v>203</v>
      </c>
      <c r="E67" s="3">
        <v>24.005760000000002</v>
      </c>
      <c r="F67" s="17">
        <v>24.005759999999999</v>
      </c>
      <c r="G67" s="102">
        <v>-1.4799421800436648E-14</v>
      </c>
      <c r="H67" s="118"/>
    </row>
    <row r="68" spans="1:18" s="31" customFormat="1" ht="15" customHeight="1">
      <c r="A68" s="86" t="s">
        <v>124</v>
      </c>
      <c r="B68" s="87" t="s">
        <v>212</v>
      </c>
      <c r="C68" s="87" t="s">
        <v>38</v>
      </c>
      <c r="D68" s="12" t="s">
        <v>203</v>
      </c>
      <c r="E68" s="3">
        <v>23.797599999999999</v>
      </c>
      <c r="F68" s="17">
        <v>35.696400000000004</v>
      </c>
      <c r="G68" s="102">
        <v>50.000000000000021</v>
      </c>
      <c r="H68" s="118"/>
    </row>
    <row r="69" spans="1:18" ht="15" customHeight="1">
      <c r="A69" s="35" t="s">
        <v>126</v>
      </c>
      <c r="B69" s="85" t="s">
        <v>265</v>
      </c>
      <c r="C69" s="71" t="s">
        <v>114</v>
      </c>
      <c r="D69" s="12" t="s">
        <v>203</v>
      </c>
      <c r="E69" s="2">
        <v>3047.9550100000001</v>
      </c>
      <c r="F69" s="20">
        <v>3591.6541400000001</v>
      </c>
      <c r="G69" s="101">
        <v>17.838161266035222</v>
      </c>
      <c r="H69" s="118"/>
    </row>
    <row r="70" spans="1:18" ht="15" hidden="1" customHeight="1">
      <c r="A70" s="86" t="s">
        <v>128</v>
      </c>
      <c r="B70" s="87" t="s">
        <v>266</v>
      </c>
      <c r="C70" s="87" t="s">
        <v>39</v>
      </c>
      <c r="D70" s="12" t="s">
        <v>203</v>
      </c>
      <c r="E70" s="3">
        <v>2308.0357250000002</v>
      </c>
      <c r="F70" s="21">
        <v>2602.6785800000002</v>
      </c>
      <c r="G70" s="102">
        <v>12.765957294703487</v>
      </c>
      <c r="H70" s="118"/>
    </row>
    <row r="71" spans="1:18" ht="15" hidden="1" customHeight="1">
      <c r="A71" s="86" t="s">
        <v>175</v>
      </c>
      <c r="B71" s="83" t="s">
        <v>267</v>
      </c>
      <c r="C71" s="87" t="s">
        <v>40</v>
      </c>
      <c r="D71" s="12" t="s">
        <v>203</v>
      </c>
      <c r="E71" s="3">
        <v>469.25713999999999</v>
      </c>
      <c r="F71" s="22">
        <v>654.61428999999998</v>
      </c>
      <c r="G71" s="102">
        <v>39.500123535680245</v>
      </c>
      <c r="H71" s="118"/>
    </row>
    <row r="72" spans="1:18" s="4" customFormat="1" ht="15" hidden="1" customHeight="1">
      <c r="A72" s="86" t="s">
        <v>176</v>
      </c>
      <c r="B72" s="87" t="s">
        <v>268</v>
      </c>
      <c r="C72" s="87" t="s">
        <v>177</v>
      </c>
      <c r="D72" s="12" t="s">
        <v>203</v>
      </c>
      <c r="E72" s="3">
        <v>220.982145</v>
      </c>
      <c r="F72" s="17">
        <v>254.46427</v>
      </c>
      <c r="G72" s="102">
        <v>15.151506923783364</v>
      </c>
      <c r="H72" s="118"/>
      <c r="I72" s="56"/>
      <c r="J72" s="56"/>
      <c r="K72" s="56"/>
      <c r="L72" s="56"/>
      <c r="M72" s="56"/>
      <c r="N72" s="56"/>
      <c r="O72" s="56"/>
      <c r="P72" s="56"/>
      <c r="Q72" s="56"/>
      <c r="R72" s="56"/>
    </row>
    <row r="73" spans="1:18" s="31" customFormat="1" ht="15" hidden="1" customHeight="1">
      <c r="A73" s="86" t="s">
        <v>178</v>
      </c>
      <c r="B73" s="84" t="s">
        <v>269</v>
      </c>
      <c r="C73" s="87" t="s">
        <v>179</v>
      </c>
      <c r="D73" s="12" t="s">
        <v>203</v>
      </c>
      <c r="E73" s="3"/>
      <c r="F73" s="17">
        <v>30.677</v>
      </c>
      <c r="G73" s="102">
        <v>100</v>
      </c>
      <c r="H73" s="118"/>
      <c r="I73" s="65"/>
      <c r="J73" s="65"/>
      <c r="K73" s="65"/>
      <c r="L73" s="65"/>
      <c r="M73" s="65"/>
      <c r="N73" s="65"/>
      <c r="O73" s="65"/>
      <c r="P73" s="65"/>
      <c r="Q73" s="65"/>
      <c r="R73" s="65"/>
    </row>
    <row r="74" spans="1:18" ht="15" hidden="1" customHeight="1">
      <c r="A74" s="86"/>
      <c r="B74" s="84" t="s">
        <v>298</v>
      </c>
      <c r="C74" s="87"/>
      <c r="D74" s="12" t="s">
        <v>203</v>
      </c>
      <c r="E74" s="3">
        <v>49.68</v>
      </c>
      <c r="F74" s="17">
        <v>49.22</v>
      </c>
      <c r="G74" s="102">
        <v>-0.9259259259259276</v>
      </c>
      <c r="H74" s="118"/>
      <c r="I74" s="56"/>
      <c r="J74" s="56"/>
      <c r="K74" s="56"/>
      <c r="L74" s="56"/>
      <c r="M74" s="56"/>
      <c r="N74" s="56"/>
      <c r="O74" s="56"/>
      <c r="P74" s="56"/>
      <c r="Q74" s="56"/>
      <c r="R74" s="56"/>
    </row>
    <row r="75" spans="1:18">
      <c r="A75" s="35" t="s">
        <v>129</v>
      </c>
      <c r="B75" s="87" t="s">
        <v>270</v>
      </c>
      <c r="C75" s="71" t="s">
        <v>127</v>
      </c>
      <c r="D75" s="12" t="s">
        <v>203</v>
      </c>
      <c r="E75" s="2">
        <v>211.32481999999999</v>
      </c>
      <c r="F75" s="20">
        <v>340.44803999999999</v>
      </c>
      <c r="G75" s="101">
        <v>61.101776875995931</v>
      </c>
      <c r="H75" s="118"/>
      <c r="I75" s="56"/>
      <c r="J75" s="56"/>
      <c r="K75" s="56"/>
      <c r="L75" s="56"/>
      <c r="M75" s="56"/>
      <c r="N75" s="56"/>
      <c r="O75" s="56"/>
      <c r="P75" s="56"/>
      <c r="Q75" s="56"/>
      <c r="R75" s="56"/>
    </row>
    <row r="76" spans="1:18" ht="15" hidden="1" customHeight="1">
      <c r="A76" s="86"/>
      <c r="B76" s="87"/>
      <c r="C76" s="87" t="s">
        <v>43</v>
      </c>
      <c r="D76" s="12" t="s">
        <v>203</v>
      </c>
      <c r="E76" s="4"/>
      <c r="F76" s="17"/>
      <c r="G76" s="102"/>
      <c r="H76" s="118"/>
      <c r="I76" s="56"/>
      <c r="J76" s="56"/>
      <c r="K76" s="56"/>
      <c r="L76" s="56"/>
      <c r="M76" s="56"/>
      <c r="N76" s="56"/>
      <c r="O76" s="56"/>
      <c r="P76" s="56"/>
      <c r="Q76" s="56"/>
      <c r="R76" s="56"/>
    </row>
    <row r="77" spans="1:18" ht="15" hidden="1" customHeight="1">
      <c r="A77" s="86" t="s">
        <v>180</v>
      </c>
      <c r="B77" s="87" t="s">
        <v>271</v>
      </c>
      <c r="C77" s="87" t="s">
        <v>181</v>
      </c>
      <c r="D77" s="12" t="s">
        <v>203</v>
      </c>
      <c r="E77" s="3">
        <v>57.64</v>
      </c>
      <c r="F77" s="17">
        <v>186.76321999999999</v>
      </c>
      <c r="G77" s="102">
        <v>224.01668979875086</v>
      </c>
      <c r="H77" s="118"/>
    </row>
    <row r="78" spans="1:18" ht="15" hidden="1" customHeight="1">
      <c r="A78" s="86" t="s">
        <v>182</v>
      </c>
      <c r="B78" s="84" t="s">
        <v>218</v>
      </c>
      <c r="C78" s="87" t="s">
        <v>44</v>
      </c>
      <c r="D78" s="12" t="s">
        <v>203</v>
      </c>
      <c r="E78" s="1">
        <v>153.68482</v>
      </c>
      <c r="F78" s="17">
        <v>153.68482</v>
      </c>
      <c r="G78" s="102">
        <v>0</v>
      </c>
      <c r="H78" s="118"/>
    </row>
    <row r="79" spans="1:18" ht="15" hidden="1" customHeight="1">
      <c r="A79" s="86" t="s">
        <v>183</v>
      </c>
      <c r="B79" s="87" t="s">
        <v>184</v>
      </c>
      <c r="C79" s="87" t="s">
        <v>184</v>
      </c>
      <c r="D79" s="12" t="s">
        <v>203</v>
      </c>
      <c r="E79" s="1"/>
      <c r="F79" s="17"/>
      <c r="G79" s="102"/>
      <c r="H79" s="118"/>
    </row>
    <row r="80" spans="1:18" ht="15" hidden="1" customHeight="1">
      <c r="A80" s="86"/>
      <c r="B80" s="87"/>
      <c r="C80" s="87" t="s">
        <v>185</v>
      </c>
      <c r="D80" s="12" t="s">
        <v>203</v>
      </c>
      <c r="E80" s="1"/>
      <c r="F80" s="17"/>
      <c r="G80" s="102"/>
      <c r="H80" s="118"/>
    </row>
    <row r="81" spans="1:8">
      <c r="A81" s="86" t="s">
        <v>130</v>
      </c>
      <c r="B81" s="84" t="s">
        <v>272</v>
      </c>
      <c r="C81" s="87" t="s">
        <v>45</v>
      </c>
      <c r="D81" s="12" t="s">
        <v>203</v>
      </c>
      <c r="E81" s="1">
        <v>9.2023200000000003</v>
      </c>
      <c r="F81" s="17">
        <v>24.02814</v>
      </c>
      <c r="G81" s="102">
        <v>161.10958975562684</v>
      </c>
      <c r="H81" s="118"/>
    </row>
    <row r="82" spans="1:8" ht="25.5">
      <c r="A82" s="86" t="s">
        <v>186</v>
      </c>
      <c r="B82" s="37" t="s">
        <v>125</v>
      </c>
      <c r="C82" s="87" t="s">
        <v>125</v>
      </c>
      <c r="D82" s="12" t="s">
        <v>203</v>
      </c>
      <c r="E82" s="3">
        <v>46.192800000000005</v>
      </c>
      <c r="F82" s="17">
        <v>46.192800000000005</v>
      </c>
      <c r="G82" s="102">
        <v>0</v>
      </c>
      <c r="H82" s="118"/>
    </row>
    <row r="83" spans="1:8" ht="25.5" hidden="1" customHeight="1">
      <c r="A83" s="86"/>
      <c r="B83" s="37"/>
      <c r="C83" s="87" t="s">
        <v>123</v>
      </c>
      <c r="D83" s="12" t="s">
        <v>203</v>
      </c>
      <c r="E83" s="4"/>
      <c r="F83" s="17"/>
      <c r="G83" s="102"/>
      <c r="H83" s="118"/>
    </row>
    <row r="84" spans="1:8">
      <c r="A84" s="86" t="s">
        <v>187</v>
      </c>
      <c r="B84" s="79" t="s">
        <v>273</v>
      </c>
      <c r="C84" s="87" t="s">
        <v>188</v>
      </c>
      <c r="D84" s="12" t="s">
        <v>203</v>
      </c>
      <c r="E84" s="3">
        <v>90.009740000000008</v>
      </c>
      <c r="F84" s="17">
        <v>101.40822</v>
      </c>
      <c r="G84" s="102">
        <v>12.663607294055057</v>
      </c>
      <c r="H84" s="118"/>
    </row>
    <row r="85" spans="1:8" ht="15" customHeight="1">
      <c r="A85" s="86" t="s">
        <v>189</v>
      </c>
      <c r="B85" s="37" t="s">
        <v>274</v>
      </c>
      <c r="C85" s="87" t="s">
        <v>190</v>
      </c>
      <c r="D85" s="12" t="s">
        <v>203</v>
      </c>
      <c r="E85" s="1">
        <v>316.3</v>
      </c>
      <c r="F85" s="17">
        <v>437.202</v>
      </c>
      <c r="G85" s="102">
        <v>38.223838128359148</v>
      </c>
      <c r="H85" s="118"/>
    </row>
    <row r="86" spans="1:8" s="31" customFormat="1" ht="15.75" customHeight="1" thickBot="1">
      <c r="A86" s="86" t="s">
        <v>191</v>
      </c>
      <c r="B86" s="37" t="s">
        <v>275</v>
      </c>
      <c r="C86" s="87" t="s">
        <v>42</v>
      </c>
      <c r="D86" s="12" t="s">
        <v>203</v>
      </c>
      <c r="E86" s="3">
        <v>22.7</v>
      </c>
      <c r="F86" s="17">
        <v>29.407319999999999</v>
      </c>
      <c r="G86" s="102">
        <v>29.547665198237883</v>
      </c>
      <c r="H86" s="118"/>
    </row>
    <row r="87" spans="1:8" ht="15.75" hidden="1" customHeight="1" thickBot="1">
      <c r="A87" s="40"/>
      <c r="B87" s="41"/>
      <c r="C87" s="74" t="s">
        <v>192</v>
      </c>
      <c r="D87" s="53" t="s">
        <v>203</v>
      </c>
      <c r="E87" s="7">
        <v>0</v>
      </c>
      <c r="F87" s="18">
        <v>0</v>
      </c>
      <c r="G87" s="105" t="e">
        <f t="shared" ref="G87" si="0">(F87-E87)/E87*100</f>
        <v>#DIV/0!</v>
      </c>
      <c r="H87" s="118"/>
    </row>
    <row r="88" spans="1:8" ht="13.5" thickBot="1">
      <c r="A88" s="19" t="s">
        <v>46</v>
      </c>
      <c r="B88" s="42" t="s">
        <v>276</v>
      </c>
      <c r="C88" s="75" t="s">
        <v>47</v>
      </c>
      <c r="D88" s="54" t="s">
        <v>203</v>
      </c>
      <c r="E88" s="8">
        <v>15058.582113888044</v>
      </c>
      <c r="F88" s="8">
        <v>23023.613539200003</v>
      </c>
      <c r="G88" s="106">
        <v>52.893634772998112</v>
      </c>
      <c r="H88" s="118"/>
    </row>
    <row r="89" spans="1:8" ht="15" customHeight="1">
      <c r="A89" s="32" t="s">
        <v>26</v>
      </c>
      <c r="B89" s="33" t="s">
        <v>277</v>
      </c>
      <c r="C89" s="69" t="s">
        <v>131</v>
      </c>
      <c r="D89" s="12" t="s">
        <v>203</v>
      </c>
      <c r="E89" s="6">
        <v>15058.582113888044</v>
      </c>
      <c r="F89" s="6">
        <v>23023.613539200003</v>
      </c>
      <c r="G89" s="100">
        <v>52.893634772998112</v>
      </c>
      <c r="H89" s="118"/>
    </row>
    <row r="90" spans="1:8" ht="15" customHeight="1">
      <c r="A90" s="86" t="s">
        <v>132</v>
      </c>
      <c r="B90" s="37" t="s">
        <v>220</v>
      </c>
      <c r="C90" s="87" t="s">
        <v>193</v>
      </c>
      <c r="D90" s="12" t="s">
        <v>203</v>
      </c>
      <c r="E90" s="3">
        <v>10211.880000935998</v>
      </c>
      <c r="F90" s="3">
        <v>16093.080333248003</v>
      </c>
      <c r="G90" s="96">
        <f t="shared" ref="G90:G117" si="1">(F90-E90)/E90*100</f>
        <v>57.59174933286473</v>
      </c>
      <c r="H90" s="118"/>
    </row>
    <row r="91" spans="1:8" ht="15" customHeight="1">
      <c r="A91" s="86" t="s">
        <v>133</v>
      </c>
      <c r="B91" s="37" t="s">
        <v>278</v>
      </c>
      <c r="C91" s="87" t="s">
        <v>134</v>
      </c>
      <c r="D91" s="12" t="s">
        <v>203</v>
      </c>
      <c r="E91" s="3">
        <v>853.71316807824951</v>
      </c>
      <c r="F91" s="3">
        <v>1323.6283246399998</v>
      </c>
      <c r="G91" s="96">
        <f t="shared" si="1"/>
        <v>55.043681429859227</v>
      </c>
      <c r="H91" s="118"/>
    </row>
    <row r="92" spans="1:8" ht="15" customHeight="1">
      <c r="A92" s="86" t="s">
        <v>135</v>
      </c>
      <c r="B92" s="37" t="s">
        <v>304</v>
      </c>
      <c r="C92" s="87" t="s">
        <v>51</v>
      </c>
      <c r="D92" s="12" t="s">
        <v>203</v>
      </c>
      <c r="E92" s="1">
        <v>306.35640002807992</v>
      </c>
      <c r="F92" s="1">
        <v>466.792027072</v>
      </c>
      <c r="G92" s="96">
        <f t="shared" si="1"/>
        <v>52.368949050587787</v>
      </c>
      <c r="H92" s="118"/>
    </row>
    <row r="93" spans="1:8" ht="15" customHeight="1">
      <c r="A93" s="86"/>
      <c r="B93" s="37" t="s">
        <v>302</v>
      </c>
      <c r="C93" s="87"/>
      <c r="D93" s="12"/>
      <c r="E93" s="1">
        <v>114.85076727771428</v>
      </c>
      <c r="F93" s="1">
        <v>109.488726336</v>
      </c>
      <c r="G93" s="96">
        <f>(F93-E93)/E93*100</f>
        <v>-4.6687027599464175</v>
      </c>
      <c r="H93" s="118"/>
    </row>
    <row r="94" spans="1:8" ht="15" customHeight="1">
      <c r="A94" s="86" t="s">
        <v>136</v>
      </c>
      <c r="B94" s="37" t="s">
        <v>279</v>
      </c>
      <c r="C94" s="87" t="s">
        <v>53</v>
      </c>
      <c r="D94" s="12" t="s">
        <v>203</v>
      </c>
      <c r="E94" s="3">
        <v>99.637188639999991</v>
      </c>
      <c r="F94" s="3">
        <v>104.79082768000001</v>
      </c>
      <c r="G94" s="96">
        <f t="shared" si="1"/>
        <v>5.1724051133364215</v>
      </c>
      <c r="H94" s="118"/>
    </row>
    <row r="95" spans="1:8" ht="25.5" customHeight="1">
      <c r="A95" s="86" t="s">
        <v>137</v>
      </c>
      <c r="B95" s="37" t="s">
        <v>280</v>
      </c>
      <c r="C95" s="87" t="s">
        <v>54</v>
      </c>
      <c r="D95" s="12" t="s">
        <v>203</v>
      </c>
      <c r="E95" s="3">
        <v>54.578861919999987</v>
      </c>
      <c r="F95" s="3">
        <v>111.78814767999999</v>
      </c>
      <c r="G95" s="96">
        <f t="shared" si="1"/>
        <v>104.81949191951934</v>
      </c>
      <c r="H95" s="118"/>
    </row>
    <row r="96" spans="1:8" ht="15" hidden="1" customHeight="1">
      <c r="A96" s="86"/>
      <c r="B96" s="37"/>
      <c r="C96" s="87" t="s">
        <v>55</v>
      </c>
      <c r="D96" s="4" t="s">
        <v>194</v>
      </c>
      <c r="E96" s="3"/>
      <c r="F96" s="3"/>
      <c r="G96" s="96"/>
      <c r="H96" s="118"/>
    </row>
    <row r="97" spans="1:8">
      <c r="A97" s="86" t="s">
        <v>138</v>
      </c>
      <c r="B97" s="37" t="s">
        <v>222</v>
      </c>
      <c r="C97" s="87" t="s">
        <v>56</v>
      </c>
      <c r="D97" s="12" t="s">
        <v>203</v>
      </c>
      <c r="E97" s="3">
        <v>55.235717151999992</v>
      </c>
      <c r="F97" s="3">
        <v>225.14077907199999</v>
      </c>
      <c r="G97" s="96">
        <f t="shared" si="1"/>
        <v>307.5999926867031</v>
      </c>
      <c r="H97" s="118"/>
    </row>
    <row r="98" spans="1:8" ht="15" customHeight="1">
      <c r="A98" s="86" t="s">
        <v>140</v>
      </c>
      <c r="B98" s="37" t="s">
        <v>281</v>
      </c>
      <c r="C98" s="87" t="s">
        <v>57</v>
      </c>
      <c r="D98" s="12" t="s">
        <v>203</v>
      </c>
      <c r="E98" s="3">
        <v>19.753676800000001</v>
      </c>
      <c r="F98" s="3">
        <v>59.261030399999996</v>
      </c>
      <c r="G98" s="96">
        <f t="shared" si="1"/>
        <v>199.99999999999994</v>
      </c>
      <c r="H98" s="118"/>
    </row>
    <row r="99" spans="1:8" ht="15" customHeight="1">
      <c r="A99" s="86" t="s">
        <v>141</v>
      </c>
      <c r="B99" s="37" t="s">
        <v>282</v>
      </c>
      <c r="C99" s="87" t="s">
        <v>139</v>
      </c>
      <c r="D99" s="12" t="s">
        <v>203</v>
      </c>
      <c r="E99" s="1">
        <v>331.62136339199998</v>
      </c>
      <c r="F99" s="1">
        <v>530.74240489599993</v>
      </c>
      <c r="G99" s="96">
        <f t="shared" si="1"/>
        <v>60.044696598338497</v>
      </c>
      <c r="H99" s="118"/>
    </row>
    <row r="100" spans="1:8" ht="15" customHeight="1">
      <c r="A100" s="86" t="s">
        <v>142</v>
      </c>
      <c r="B100" s="37" t="s">
        <v>283</v>
      </c>
      <c r="C100" s="87" t="s">
        <v>65</v>
      </c>
      <c r="D100" s="12" t="s">
        <v>203</v>
      </c>
      <c r="E100" s="3">
        <v>12.21</v>
      </c>
      <c r="F100" s="3">
        <v>17.866577343999996</v>
      </c>
      <c r="G100" s="96">
        <f t="shared" si="1"/>
        <v>46.327414774774731</v>
      </c>
      <c r="H100" s="118"/>
    </row>
    <row r="101" spans="1:8" ht="15" customHeight="1">
      <c r="A101" s="86" t="s">
        <v>143</v>
      </c>
      <c r="B101" s="37" t="s">
        <v>221</v>
      </c>
      <c r="C101" s="87" t="s">
        <v>58</v>
      </c>
      <c r="D101" s="12" t="s">
        <v>203</v>
      </c>
      <c r="E101" s="3">
        <v>802.75930240000002</v>
      </c>
      <c r="F101" s="3">
        <v>802.7412448</v>
      </c>
      <c r="G101" s="96">
        <f t="shared" si="1"/>
        <v>-2.2494413887243049E-3</v>
      </c>
      <c r="H101" s="118"/>
    </row>
    <row r="102" spans="1:8" ht="15" customHeight="1">
      <c r="A102" s="86" t="s">
        <v>144</v>
      </c>
      <c r="B102" s="37" t="s">
        <v>284</v>
      </c>
      <c r="C102" s="87" t="s">
        <v>73</v>
      </c>
      <c r="D102" s="12" t="s">
        <v>203</v>
      </c>
      <c r="E102" s="1">
        <v>36.343000000000004</v>
      </c>
      <c r="F102" s="1">
        <v>47.418999999999997</v>
      </c>
      <c r="G102" s="96">
        <f t="shared" si="1"/>
        <v>30.476295297581359</v>
      </c>
      <c r="H102" s="118"/>
    </row>
    <row r="103" spans="1:8" ht="15" customHeight="1">
      <c r="A103" s="86" t="s">
        <v>145</v>
      </c>
      <c r="B103" s="37" t="s">
        <v>52</v>
      </c>
      <c r="C103" s="87" t="s">
        <v>52</v>
      </c>
      <c r="D103" s="12" t="s">
        <v>203</v>
      </c>
      <c r="E103" s="3">
        <v>41.717189184000006</v>
      </c>
      <c r="F103" s="3">
        <v>41.717152479999996</v>
      </c>
      <c r="G103" s="96">
        <f t="shared" si="1"/>
        <v>-8.7982917180977718E-5</v>
      </c>
      <c r="H103" s="118"/>
    </row>
    <row r="104" spans="1:8" ht="15" customHeight="1">
      <c r="A104" s="86" t="s">
        <v>146</v>
      </c>
      <c r="B104" s="79" t="s">
        <v>212</v>
      </c>
      <c r="C104" s="87" t="s">
        <v>38</v>
      </c>
      <c r="D104" s="12" t="s">
        <v>203</v>
      </c>
      <c r="E104" s="3">
        <v>5.9684247039999994</v>
      </c>
      <c r="F104" s="3">
        <v>8.9526370560000004</v>
      </c>
      <c r="G104" s="96">
        <f t="shared" si="1"/>
        <v>50.000000000000021</v>
      </c>
      <c r="H104" s="118"/>
    </row>
    <row r="105" spans="1:8" ht="15" customHeight="1">
      <c r="A105" s="86" t="s">
        <v>147</v>
      </c>
      <c r="B105" s="37" t="s">
        <v>285</v>
      </c>
      <c r="C105" s="87" t="s">
        <v>63</v>
      </c>
      <c r="D105" s="12" t="s">
        <v>203</v>
      </c>
      <c r="E105" s="1">
        <v>82.45</v>
      </c>
      <c r="F105" s="1">
        <v>111.490210656</v>
      </c>
      <c r="G105" s="96">
        <f t="shared" si="1"/>
        <v>35.221601765918734</v>
      </c>
      <c r="H105" s="118"/>
    </row>
    <row r="106" spans="1:8" ht="15" customHeight="1">
      <c r="A106" s="86" t="s">
        <v>148</v>
      </c>
      <c r="B106" s="37" t="s">
        <v>286</v>
      </c>
      <c r="C106" s="87" t="s">
        <v>62</v>
      </c>
      <c r="D106" s="12" t="s">
        <v>203</v>
      </c>
      <c r="E106" s="3">
        <v>53.510688000000002</v>
      </c>
      <c r="F106" s="3">
        <v>67.823008000000002</v>
      </c>
      <c r="G106" s="96">
        <f t="shared" si="1"/>
        <v>26.746656667916508</v>
      </c>
      <c r="H106" s="118"/>
    </row>
    <row r="107" spans="1:8" ht="15" customHeight="1">
      <c r="A107" s="86" t="s">
        <v>149</v>
      </c>
      <c r="B107" s="37" t="s">
        <v>287</v>
      </c>
      <c r="C107" s="87" t="s">
        <v>64</v>
      </c>
      <c r="D107" s="12" t="s">
        <v>203</v>
      </c>
      <c r="E107" s="3">
        <v>143.31426278399999</v>
      </c>
      <c r="F107" s="3">
        <v>143.31426278399999</v>
      </c>
      <c r="G107" s="96">
        <f t="shared" si="1"/>
        <v>0</v>
      </c>
      <c r="H107" s="118"/>
    </row>
    <row r="108" spans="1:8" ht="15" hidden="1" customHeight="1">
      <c r="A108" s="86"/>
      <c r="B108" s="37"/>
      <c r="C108" s="87" t="s">
        <v>68</v>
      </c>
      <c r="D108" s="12" t="s">
        <v>203</v>
      </c>
      <c r="E108" s="5"/>
      <c r="F108" s="5"/>
      <c r="G108" s="96" t="e">
        <f t="shared" si="1"/>
        <v>#DIV/0!</v>
      </c>
      <c r="H108" s="118"/>
    </row>
    <row r="109" spans="1:8">
      <c r="A109" s="86" t="s">
        <v>150</v>
      </c>
      <c r="B109" s="37" t="s">
        <v>224</v>
      </c>
      <c r="C109" s="87" t="s">
        <v>67</v>
      </c>
      <c r="D109" s="12" t="s">
        <v>203</v>
      </c>
      <c r="E109" s="1">
        <v>237.19175251199997</v>
      </c>
      <c r="F109" s="1">
        <v>335.58904614399995</v>
      </c>
      <c r="G109" s="96">
        <f t="shared" si="1"/>
        <v>41.484281215478561</v>
      </c>
      <c r="H109" s="118"/>
    </row>
    <row r="110" spans="1:8" ht="15" hidden="1" customHeight="1">
      <c r="A110" s="86" t="s">
        <v>152</v>
      </c>
      <c r="B110" s="37"/>
      <c r="C110" s="87" t="s">
        <v>151</v>
      </c>
      <c r="D110" s="12" t="s">
        <v>203</v>
      </c>
      <c r="E110" s="1">
        <v>0</v>
      </c>
      <c r="F110" s="1"/>
      <c r="G110" s="96" t="e">
        <f t="shared" si="1"/>
        <v>#DIV/0!</v>
      </c>
      <c r="H110" s="118"/>
    </row>
    <row r="111" spans="1:8">
      <c r="A111" s="86" t="s">
        <v>153</v>
      </c>
      <c r="B111" s="37" t="s">
        <v>223</v>
      </c>
      <c r="C111" s="87" t="s">
        <v>69</v>
      </c>
      <c r="D111" s="12" t="s">
        <v>203</v>
      </c>
      <c r="E111" s="3">
        <v>53.742848543999997</v>
      </c>
      <c r="F111" s="3">
        <v>83.599979935999983</v>
      </c>
      <c r="G111" s="96">
        <f t="shared" si="1"/>
        <v>55.555543111109095</v>
      </c>
      <c r="H111" s="118"/>
    </row>
    <row r="112" spans="1:8" ht="15" customHeight="1">
      <c r="A112" s="86" t="s">
        <v>154</v>
      </c>
      <c r="B112" s="37" t="s">
        <v>288</v>
      </c>
      <c r="C112" s="87" t="s">
        <v>66</v>
      </c>
      <c r="D112" s="12" t="s">
        <v>203</v>
      </c>
      <c r="E112" s="3">
        <v>10.179945247999999</v>
      </c>
      <c r="F112" s="3">
        <v>16.916700767999998</v>
      </c>
      <c r="G112" s="96">
        <f t="shared" si="1"/>
        <v>66.176736277864904</v>
      </c>
      <c r="H112" s="118"/>
    </row>
    <row r="113" spans="1:8" ht="15" customHeight="1">
      <c r="A113" s="86" t="s">
        <v>155</v>
      </c>
      <c r="B113" s="37" t="s">
        <v>225</v>
      </c>
      <c r="C113" s="87" t="s">
        <v>71</v>
      </c>
      <c r="D113" s="12" t="s">
        <v>203</v>
      </c>
      <c r="E113" s="1">
        <v>1458.9871999999998</v>
      </c>
      <c r="F113" s="1">
        <v>2181.2911999999997</v>
      </c>
      <c r="G113" s="96">
        <f t="shared" si="1"/>
        <v>49.507219802887917</v>
      </c>
      <c r="H113" s="118"/>
    </row>
    <row r="114" spans="1:8" ht="15" hidden="1" customHeight="1">
      <c r="A114" s="86"/>
      <c r="B114" s="37"/>
      <c r="C114" s="87" t="s">
        <v>72</v>
      </c>
      <c r="D114" s="12" t="s">
        <v>203</v>
      </c>
      <c r="E114" s="3">
        <v>0</v>
      </c>
      <c r="F114" s="3"/>
      <c r="G114" s="96" t="e">
        <f t="shared" si="1"/>
        <v>#DIV/0!</v>
      </c>
      <c r="H114" s="118"/>
    </row>
    <row r="115" spans="1:8" s="31" customFormat="1">
      <c r="A115" s="86" t="s">
        <v>156</v>
      </c>
      <c r="B115" s="37" t="s">
        <v>211</v>
      </c>
      <c r="C115" s="87" t="s">
        <v>70</v>
      </c>
      <c r="D115" s="12" t="s">
        <v>203</v>
      </c>
      <c r="E115" s="3"/>
      <c r="F115" s="3">
        <v>21.401599999999998</v>
      </c>
      <c r="G115" s="96">
        <v>100</v>
      </c>
      <c r="H115" s="118"/>
    </row>
    <row r="116" spans="1:8" s="31" customFormat="1" ht="15" customHeight="1">
      <c r="A116" s="86" t="s">
        <v>157</v>
      </c>
      <c r="B116" s="37" t="s">
        <v>226</v>
      </c>
      <c r="C116" s="87" t="s">
        <v>74</v>
      </c>
      <c r="D116" s="12" t="s">
        <v>203</v>
      </c>
      <c r="E116" s="3">
        <v>46.353832448000006</v>
      </c>
      <c r="F116" s="3">
        <v>90.837987679999998</v>
      </c>
      <c r="G116" s="96">
        <f t="shared" si="1"/>
        <v>95.966509957731262</v>
      </c>
      <c r="H116" s="118"/>
    </row>
    <row r="117" spans="1:8" s="31" customFormat="1" ht="15.75" customHeight="1" thickBot="1">
      <c r="A117" s="40" t="s">
        <v>158</v>
      </c>
      <c r="B117" s="41" t="s">
        <v>227</v>
      </c>
      <c r="C117" s="74" t="s">
        <v>75</v>
      </c>
      <c r="D117" s="53" t="s">
        <v>203</v>
      </c>
      <c r="E117" s="13">
        <v>26.226523839999999</v>
      </c>
      <c r="F117" s="13">
        <v>27.940330527999993</v>
      </c>
      <c r="G117" s="96">
        <f t="shared" si="1"/>
        <v>6.5346314992234786</v>
      </c>
      <c r="H117" s="118"/>
    </row>
    <row r="118" spans="1:8" s="31" customFormat="1" ht="15.75" customHeight="1" thickBot="1">
      <c r="A118" s="19" t="s">
        <v>76</v>
      </c>
      <c r="B118" s="42" t="s">
        <v>228</v>
      </c>
      <c r="C118" s="75" t="s">
        <v>77</v>
      </c>
      <c r="D118" s="16" t="s">
        <v>203</v>
      </c>
      <c r="E118" s="8">
        <v>133264.11000000002</v>
      </c>
      <c r="F118" s="8">
        <v>180703.47339920004</v>
      </c>
      <c r="G118" s="106">
        <v>35.598004143201059</v>
      </c>
      <c r="H118" s="119"/>
    </row>
    <row r="119" spans="1:8" s="31" customFormat="1" ht="13.5" thickBot="1">
      <c r="A119" s="107" t="s">
        <v>78</v>
      </c>
      <c r="B119" s="108" t="s">
        <v>229</v>
      </c>
      <c r="C119" s="109" t="s">
        <v>79</v>
      </c>
      <c r="D119" s="110" t="s">
        <v>203</v>
      </c>
      <c r="E119" s="111">
        <v>0</v>
      </c>
      <c r="F119" s="111">
        <v>-62749.998809200042</v>
      </c>
      <c r="G119" s="112"/>
      <c r="H119" s="117" t="s">
        <v>296</v>
      </c>
    </row>
    <row r="120" spans="1:8" ht="13.5" thickBot="1">
      <c r="A120" s="19" t="s">
        <v>80</v>
      </c>
      <c r="B120" s="42" t="s">
        <v>230</v>
      </c>
      <c r="C120" s="75" t="s">
        <v>81</v>
      </c>
      <c r="D120" s="16" t="s">
        <v>203</v>
      </c>
      <c r="E120" s="8">
        <v>133264.11000000002</v>
      </c>
      <c r="F120" s="8">
        <v>117953.47459</v>
      </c>
      <c r="G120" s="106">
        <v>-11.488941328614295</v>
      </c>
      <c r="H120" s="118"/>
    </row>
    <row r="121" spans="1:8" s="31" customFormat="1" hidden="1">
      <c r="A121" s="32"/>
      <c r="B121" s="33"/>
      <c r="C121" s="69"/>
      <c r="D121" s="34"/>
      <c r="E121" s="6"/>
      <c r="F121" s="6"/>
      <c r="G121" s="100"/>
      <c r="H121" s="118"/>
    </row>
    <row r="122" spans="1:8" s="31" customFormat="1" hidden="1">
      <c r="A122" s="35"/>
      <c r="B122" s="36"/>
      <c r="C122" s="71"/>
      <c r="D122" s="77"/>
      <c r="E122" s="2"/>
      <c r="F122" s="2"/>
      <c r="G122" s="101"/>
      <c r="H122" s="118"/>
    </row>
    <row r="123" spans="1:8" s="31" customFormat="1" ht="13.5" thickBot="1">
      <c r="A123" s="40" t="s">
        <v>82</v>
      </c>
      <c r="B123" s="41" t="s">
        <v>231</v>
      </c>
      <c r="C123" s="74" t="s">
        <v>159</v>
      </c>
      <c r="D123" s="7" t="s">
        <v>60</v>
      </c>
      <c r="E123" s="14">
        <v>789.99</v>
      </c>
      <c r="F123" s="14">
        <v>705.15334699999994</v>
      </c>
      <c r="G123" s="105">
        <v>-10.738952771554079</v>
      </c>
      <c r="H123" s="118"/>
    </row>
    <row r="124" spans="1:8" ht="13.5" thickBot="1">
      <c r="A124" s="19" t="s">
        <v>83</v>
      </c>
      <c r="B124" s="42" t="s">
        <v>232</v>
      </c>
      <c r="C124" s="75" t="s">
        <v>84</v>
      </c>
      <c r="D124" s="16" t="s">
        <v>199</v>
      </c>
      <c r="E124" s="8">
        <v>168.69088216306537</v>
      </c>
      <c r="F124" s="8">
        <v>167.27350879325829</v>
      </c>
      <c r="G124" s="106">
        <v>-0.84021931217181844</v>
      </c>
      <c r="H124" s="119"/>
    </row>
    <row r="125" spans="1:8" ht="13.5" hidden="1" thickBot="1">
      <c r="A125" s="45"/>
      <c r="B125" s="46" t="s">
        <v>233</v>
      </c>
      <c r="C125" s="76" t="s">
        <v>85</v>
      </c>
      <c r="D125" s="11"/>
      <c r="E125" s="11"/>
      <c r="F125" s="11"/>
      <c r="G125" s="113"/>
      <c r="H125" s="120" t="s">
        <v>295</v>
      </c>
    </row>
    <row r="126" spans="1:8" s="31" customFormat="1" ht="13.5" thickBot="1">
      <c r="A126" s="19" t="s">
        <v>27</v>
      </c>
      <c r="B126" s="42" t="s">
        <v>234</v>
      </c>
      <c r="C126" s="75" t="s">
        <v>86</v>
      </c>
      <c r="D126" s="16" t="s">
        <v>87</v>
      </c>
      <c r="E126" s="10">
        <v>35</v>
      </c>
      <c r="F126" s="10">
        <v>35</v>
      </c>
      <c r="G126" s="106">
        <v>0</v>
      </c>
      <c r="H126" s="121"/>
    </row>
    <row r="127" spans="1:8">
      <c r="A127" s="47" t="s">
        <v>28</v>
      </c>
      <c r="B127" s="48" t="s">
        <v>235</v>
      </c>
      <c r="C127" s="78" t="s">
        <v>88</v>
      </c>
      <c r="D127" s="12" t="s">
        <v>87</v>
      </c>
      <c r="E127" s="12">
        <v>30</v>
      </c>
      <c r="F127" s="12">
        <v>30</v>
      </c>
      <c r="G127" s="114">
        <v>0</v>
      </c>
      <c r="H127" s="121"/>
    </row>
    <row r="128" spans="1:8" ht="13.5" thickBot="1">
      <c r="A128" s="40" t="s">
        <v>35</v>
      </c>
      <c r="B128" s="41" t="s">
        <v>236</v>
      </c>
      <c r="C128" s="74" t="s">
        <v>89</v>
      </c>
      <c r="D128" s="7" t="s">
        <v>87</v>
      </c>
      <c r="E128" s="7">
        <v>5</v>
      </c>
      <c r="F128" s="7">
        <v>5</v>
      </c>
      <c r="G128" s="105">
        <v>0</v>
      </c>
      <c r="H128" s="121"/>
    </row>
    <row r="129" spans="1:8" ht="13.5" thickBot="1">
      <c r="A129" s="19" t="s">
        <v>48</v>
      </c>
      <c r="B129" s="42" t="s">
        <v>237</v>
      </c>
      <c r="C129" s="75" t="s">
        <v>90</v>
      </c>
      <c r="D129" s="16" t="s">
        <v>16</v>
      </c>
      <c r="E129" s="10">
        <v>132937.73564508575</v>
      </c>
      <c r="F129" s="10">
        <v>177506.58274582858</v>
      </c>
      <c r="G129" s="106">
        <v>33.526106702864084</v>
      </c>
      <c r="H129" s="121"/>
    </row>
    <row r="130" spans="1:8" ht="15" customHeight="1">
      <c r="A130" s="47" t="s">
        <v>49</v>
      </c>
      <c r="B130" s="50" t="s">
        <v>235</v>
      </c>
      <c r="C130" s="78" t="s">
        <v>88</v>
      </c>
      <c r="D130" s="12" t="s">
        <v>16</v>
      </c>
      <c r="E130" s="9">
        <v>126727.691583333</v>
      </c>
      <c r="F130" s="9">
        <v>162388.0122777778</v>
      </c>
      <c r="G130" s="114">
        <v>28.139327915553057</v>
      </c>
      <c r="H130" s="121"/>
    </row>
    <row r="131" spans="1:8" ht="13.5" thickBot="1">
      <c r="A131" s="43" t="s">
        <v>50</v>
      </c>
      <c r="B131" s="51" t="s">
        <v>236</v>
      </c>
      <c r="C131" s="51" t="s">
        <v>89</v>
      </c>
      <c r="D131" s="44" t="s">
        <v>16</v>
      </c>
      <c r="E131" s="15">
        <v>170198.00001559997</v>
      </c>
      <c r="F131" s="15">
        <v>268218.00555413333</v>
      </c>
      <c r="G131" s="115">
        <v>57.591749332864694</v>
      </c>
      <c r="H131" s="122"/>
    </row>
    <row r="132" spans="1:8">
      <c r="A132" s="56"/>
      <c r="B132" s="56"/>
      <c r="C132" s="79"/>
      <c r="D132" s="56"/>
      <c r="E132" s="80"/>
      <c r="F132" s="81"/>
      <c r="G132" s="80"/>
      <c r="H132" s="82"/>
    </row>
    <row r="133" spans="1:8" s="56" customFormat="1">
      <c r="A133" s="23"/>
      <c r="B133" s="23"/>
      <c r="C133" s="23"/>
      <c r="D133" s="23"/>
      <c r="E133" s="23"/>
      <c r="F133" s="57"/>
      <c r="G133" s="23"/>
      <c r="H133" s="39"/>
    </row>
    <row r="134" spans="1:8" s="56" customFormat="1">
      <c r="A134" s="23"/>
      <c r="B134" s="23"/>
      <c r="C134" s="23"/>
      <c r="D134" s="23"/>
      <c r="E134" s="23"/>
      <c r="F134" s="57"/>
      <c r="G134" s="23"/>
      <c r="H134" s="39"/>
    </row>
    <row r="135" spans="1:8" s="56" customFormat="1">
      <c r="A135" s="58"/>
      <c r="B135" s="58"/>
      <c r="C135" s="23"/>
      <c r="D135" s="23"/>
      <c r="E135" s="23"/>
      <c r="F135" s="57"/>
      <c r="G135" s="23"/>
      <c r="H135" s="39"/>
    </row>
    <row r="147" spans="1:2">
      <c r="A147" s="52"/>
      <c r="B147" s="52"/>
    </row>
    <row r="148" spans="1:2">
      <c r="A148" s="52"/>
      <c r="B148" s="52"/>
    </row>
  </sheetData>
  <mergeCells count="11">
    <mergeCell ref="A13:E13"/>
    <mergeCell ref="A8:E8"/>
    <mergeCell ref="A9:E9"/>
    <mergeCell ref="A10:E10"/>
    <mergeCell ref="A11:E11"/>
    <mergeCell ref="A12:E12"/>
    <mergeCell ref="A35:A36"/>
    <mergeCell ref="H16:H118"/>
    <mergeCell ref="H119:H124"/>
    <mergeCell ref="H125:H131"/>
    <mergeCell ref="A33:A34"/>
  </mergeCells>
  <pageMargins left="0.39370078740157483" right="0" top="0.23622047244094491" bottom="0" header="0" footer="0"/>
  <pageSetup paperSize="9" scale="74" orientation="portrait" r:id="rId1"/>
  <rowBreaks count="1" manualBreakCount="1">
    <brk id="1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ОЧИСТКА</vt:lpstr>
      <vt:lpstr>ОЧИСТКА!Заголовки_для_печати</vt:lpstr>
      <vt:lpstr>ОЧИСТКА!Область_печати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2025-02-27T08:09:40Z</cp:lastPrinted>
  <dcterms:created xsi:type="dcterms:W3CDTF">2023-11-24T07:26:24Z</dcterms:created>
  <dcterms:modified xsi:type="dcterms:W3CDTF">2025-04-03T05:34:19Z</dcterms:modified>
</cp:coreProperties>
</file>